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ухразовое пит СЭС" sheetId="1" r:id="rId1"/>
  </sheets>
  <definedNames/>
  <calcPr fullCalcOnLoad="1"/>
</workbook>
</file>

<file path=xl/sharedStrings.xml><?xml version="1.0" encoding="utf-8"?>
<sst xmlns="http://schemas.openxmlformats.org/spreadsheetml/2006/main" count="513" uniqueCount="144">
  <si>
    <t>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</si>
  <si>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</si>
  <si>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</si>
  <si>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</si>
  <si>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</si>
  <si>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</si>
  <si>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</si>
  <si>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</si>
  <si>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11-18лет</t>
  </si>
  <si>
    <t>Итого:</t>
  </si>
  <si>
    <t>ОБЕД</t>
  </si>
  <si>
    <t>Салат из свежих овощей и фруктов (морковь, яблоко)</t>
  </si>
  <si>
    <t>Щи из свежей капусты с картофелем со сметаной</t>
  </si>
  <si>
    <t>250/10</t>
  </si>
  <si>
    <t>Компот из кураги</t>
  </si>
  <si>
    <t>Хлеб ржано-пшеничный</t>
  </si>
  <si>
    <t>ВСЕГО:</t>
  </si>
  <si>
    <t xml:space="preserve">Каша молочная пшённая с маслом сливочным </t>
  </si>
  <si>
    <t>Хлеб пшеничный</t>
  </si>
  <si>
    <t>Овощи натуральные</t>
  </si>
  <si>
    <t xml:space="preserve">Котлета из филе цыпленка </t>
  </si>
  <si>
    <t>Фрукт (мандарин)</t>
  </si>
  <si>
    <t>День 3</t>
  </si>
  <si>
    <t>Гуляш из говядины</t>
  </si>
  <si>
    <t>Фрукт(груша)</t>
  </si>
  <si>
    <t>День  4</t>
  </si>
  <si>
    <t>Суп картофельный с горохом</t>
  </si>
  <si>
    <t>Плов из говядины</t>
  </si>
  <si>
    <t>Фрукт (яблоко)</t>
  </si>
  <si>
    <t>День  5</t>
  </si>
  <si>
    <t>Бутерброд с колбасой п/к</t>
  </si>
  <si>
    <t xml:space="preserve">Винегрет </t>
  </si>
  <si>
    <t>Фрукт (киви)</t>
  </si>
  <si>
    <t xml:space="preserve">Компот из сухофруктов </t>
  </si>
  <si>
    <t>День  6</t>
  </si>
  <si>
    <t>Яйцо отварное</t>
  </si>
  <si>
    <t>Котлета мясная рубленная с соусом красным</t>
  </si>
  <si>
    <t>Фрукт (апельсин)</t>
  </si>
  <si>
    <t>День  1</t>
  </si>
  <si>
    <t>Компот из изюма</t>
  </si>
  <si>
    <t>День  2</t>
  </si>
  <si>
    <t xml:space="preserve">Котлета мясная рубленная </t>
  </si>
  <si>
    <t>Запеканка творожная со сметаной</t>
  </si>
  <si>
    <t>День  3</t>
  </si>
  <si>
    <t>Борщ  из свежей капусты  со сметаной</t>
  </si>
  <si>
    <t>Каша молочная рисовая  с маслом сливочным</t>
  </si>
  <si>
    <t>Печень по-Строгановски</t>
  </si>
  <si>
    <t>Тефтели из говядины в соусе</t>
  </si>
  <si>
    <t>Всего:</t>
  </si>
  <si>
    <t>100/30</t>
  </si>
  <si>
    <t>Бутерброд с сыром твердым</t>
  </si>
  <si>
    <t>Какао на  молоке</t>
  </si>
  <si>
    <t>Йогурт 2,5% ж</t>
  </si>
  <si>
    <t>200/10</t>
  </si>
  <si>
    <t>ДЕНЬ 6</t>
  </si>
  <si>
    <t xml:space="preserve"> Омлет натуральный со слив. маслом </t>
  </si>
  <si>
    <t>105/5</t>
  </si>
  <si>
    <t xml:space="preserve">Каша молочная овсянная с маслом сливочным </t>
  </si>
  <si>
    <t xml:space="preserve">   День 2</t>
  </si>
  <si>
    <t>50/10</t>
  </si>
  <si>
    <t xml:space="preserve">   День 1</t>
  </si>
  <si>
    <t>250/15</t>
  </si>
  <si>
    <t>Макароны отварные с маслом сливочным</t>
  </si>
  <si>
    <t>200/5</t>
  </si>
  <si>
    <t>40/20</t>
  </si>
  <si>
    <t>Суп картофельный с крупой и мясными фрикадельками</t>
  </si>
  <si>
    <t>250/50</t>
  </si>
  <si>
    <t>Шницель рыбный натуральный</t>
  </si>
  <si>
    <t>Картофельное пюре со слив. маслом</t>
  </si>
  <si>
    <t>100/25</t>
  </si>
  <si>
    <t>Каша гречневая рассыпчатая с маслом сливочным</t>
  </si>
  <si>
    <t>Бутерброд с сыром и маслом</t>
  </si>
  <si>
    <t>50/15/5</t>
  </si>
  <si>
    <t>Рис отварной с маслом сливочным</t>
  </si>
  <si>
    <t>Кисло-молочный напиток с сахаром</t>
  </si>
  <si>
    <t>180/20</t>
  </si>
  <si>
    <t>Сок натуральный</t>
  </si>
  <si>
    <t>Творожная масса сладкая с изюмом</t>
  </si>
  <si>
    <t>Макароны с сыром и маслом</t>
  </si>
  <si>
    <t>200/20/10</t>
  </si>
  <si>
    <t>250/25</t>
  </si>
  <si>
    <t xml:space="preserve">Суп картофельный с вермишелью </t>
  </si>
  <si>
    <t xml:space="preserve">Биточки рыбные(минтай,пикша) </t>
  </si>
  <si>
    <t xml:space="preserve">         ЗАВТРАК</t>
  </si>
  <si>
    <t>100/100</t>
  </si>
  <si>
    <t xml:space="preserve">Бутерброд с вар.колбасой </t>
  </si>
  <si>
    <t>100/60</t>
  </si>
  <si>
    <t>Творожная масса со сметаной</t>
  </si>
  <si>
    <t>75/30</t>
  </si>
  <si>
    <t xml:space="preserve">1неделя </t>
  </si>
  <si>
    <t xml:space="preserve">2 неделя </t>
  </si>
  <si>
    <t xml:space="preserve">Салат из свежих овощей </t>
  </si>
  <si>
    <t>Чай с молоком</t>
  </si>
  <si>
    <t>Яблоки печеные</t>
  </si>
  <si>
    <t>Кофейный напиток с молоком</t>
  </si>
  <si>
    <t xml:space="preserve">Чай с сахаром и лимоном </t>
  </si>
  <si>
    <t>185/15/9</t>
  </si>
  <si>
    <t>Капуста тушёная с маслом сливочным</t>
  </si>
  <si>
    <t xml:space="preserve">Овощи натуральные </t>
  </si>
  <si>
    <t>80/100</t>
  </si>
  <si>
    <t>80/50</t>
  </si>
  <si>
    <t>Кисломолочный напиток ( cнежок)</t>
  </si>
  <si>
    <t>40/25</t>
  </si>
  <si>
    <t>200/9</t>
  </si>
  <si>
    <t>40/30</t>
  </si>
  <si>
    <t>Салат из свежих овощей ( огурец/помидор)</t>
  </si>
  <si>
    <t xml:space="preserve">Кондитерское изделие </t>
  </si>
  <si>
    <t>Курица тушеная в соусе с овощами</t>
  </si>
  <si>
    <t>Витамины(мг)</t>
  </si>
  <si>
    <t>Минеральные вещества(мг)</t>
  </si>
  <si>
    <t>11-18лет    B1</t>
  </si>
  <si>
    <t>11-18лет    А</t>
  </si>
  <si>
    <t>11-18лет  Е</t>
  </si>
  <si>
    <t>11-18лет       Ca</t>
  </si>
  <si>
    <t>11-18лет  P</t>
  </si>
  <si>
    <t>11-18лет  Mg</t>
  </si>
  <si>
    <t>11-18лет  Fe</t>
  </si>
  <si>
    <t>11-18лет C</t>
  </si>
  <si>
    <t>80/200</t>
  </si>
  <si>
    <t>Компот из фруктов</t>
  </si>
  <si>
    <t>Рассольник со сметаной</t>
  </si>
  <si>
    <t>Суп - лапша домашняя</t>
  </si>
  <si>
    <t>№ тех.карты</t>
  </si>
  <si>
    <t xml:space="preserve">Икра свекольная </t>
  </si>
  <si>
    <t>тефтели из говядины</t>
  </si>
  <si>
    <t>Кисель ягодный из концентрата витаминизированный(клюквенный)</t>
  </si>
  <si>
    <t xml:space="preserve">Салат из свежей капусты </t>
  </si>
  <si>
    <t>пельмени детские</t>
  </si>
  <si>
    <t>кофейный напиток из цикория</t>
  </si>
  <si>
    <t>Суп клецками на курином бульоне</t>
  </si>
  <si>
    <t>шницель рыбный</t>
  </si>
  <si>
    <t>Суп картофельный с крупой( фасоль)</t>
  </si>
  <si>
    <t>борщ  из свежей капусты с картофелем и курицей</t>
  </si>
  <si>
    <t>Сосиска  отварная с соусом  красным</t>
  </si>
  <si>
    <t>Салат из белокачанной  капусты</t>
  </si>
  <si>
    <t xml:space="preserve">Сырники  из творога </t>
  </si>
  <si>
    <t xml:space="preserve">сельд с маслом </t>
  </si>
  <si>
    <t xml:space="preserve">мясо отварное </t>
  </si>
  <si>
    <t xml:space="preserve">хлеб пшеничный </t>
  </si>
  <si>
    <t>Суп из овощей с фасолью и  сметаной</t>
  </si>
  <si>
    <t>Суп  рыбный</t>
  </si>
  <si>
    <t xml:space="preserve"> Омлет с маслом</t>
  </si>
  <si>
    <t xml:space="preserve"> 100/5</t>
  </si>
  <si>
    <t>напиток из шиповника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</si>
</sst>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vertical="top"/>
    </xf>
    <xf numFmtId="2" fontId="1" fillId="33" borderId="13" xfId="0" applyNumberFormat="1" applyFont="1" applyFill="1" applyBorder="1" applyAlignment="1">
      <alignment vertical="top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vertical="top"/>
    </xf>
    <xf numFmtId="2" fontId="1" fillId="33" borderId="0" xfId="0" applyNumberFormat="1" applyFont="1" applyFill="1" applyBorder="1" applyAlignment="1">
      <alignment vertical="top"/>
    </xf>
    <xf numFmtId="2" fontId="1" fillId="33" borderId="16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="50" zoomScaleNormal="50" zoomScalePageLayoutView="0" workbookViewId="0" topLeftCell="A232">
      <selection activeCell="F247" sqref="F247"/>
    </sheetView>
  </sheetViews>
  <sheetFormatPr defaultColWidth="9.140625" defaultRowHeight="12.75"/>
  <cols>
    <col min="1" max="1" width="19.7109375" style="17" customWidth="1"/>
    <col min="2" max="2" width="77.00390625" style="20" customWidth="1"/>
    <col min="3" max="3" width="18.8515625" style="41" customWidth="1"/>
    <col min="4" max="4" width="18.28125" style="41" customWidth="1"/>
    <col min="5" max="5" width="17.8515625" style="41" customWidth="1"/>
    <col min="6" max="6" width="22.7109375" style="41" customWidth="1"/>
    <col min="7" max="7" width="25.28125" style="41" customWidth="1"/>
    <col min="8" max="8" width="16.8515625" style="2" customWidth="1"/>
    <col min="9" max="9" width="17.7109375" style="2" customWidth="1"/>
    <col min="10" max="10" width="17.140625" style="2" customWidth="1"/>
    <col min="11" max="11" width="17.421875" style="2" customWidth="1"/>
    <col min="12" max="12" width="18.28125" style="2" customWidth="1"/>
    <col min="13" max="13" width="16.8515625" style="2" customWidth="1"/>
    <col min="14" max="14" width="18.00390625" style="2" customWidth="1"/>
    <col min="15" max="15" width="17.140625" style="2" customWidth="1"/>
    <col min="16" max="16384" width="9.140625" style="2" customWidth="1"/>
  </cols>
  <sheetData>
    <row r="1" spans="1:7" ht="26.25">
      <c r="A1" s="73" t="s">
        <v>89</v>
      </c>
      <c r="B1" s="73"/>
      <c r="C1" s="32"/>
      <c r="D1" s="32"/>
      <c r="E1" s="32"/>
      <c r="F1" s="32"/>
      <c r="G1" s="32"/>
    </row>
    <row r="2" spans="1:7" ht="33.75" customHeight="1">
      <c r="A2" s="16" t="s">
        <v>60</v>
      </c>
      <c r="B2" s="19"/>
      <c r="C2" s="12"/>
      <c r="D2" s="12"/>
      <c r="E2" s="12"/>
      <c r="F2" s="12"/>
      <c r="G2" s="12"/>
    </row>
    <row r="3" spans="1:7" ht="31.5" customHeight="1" thickBot="1">
      <c r="A3" s="16" t="s">
        <v>0</v>
      </c>
      <c r="B3" s="19"/>
      <c r="C3" s="12"/>
      <c r="D3" s="12"/>
      <c r="E3" s="12"/>
      <c r="F3" s="12"/>
      <c r="G3" s="12"/>
    </row>
    <row r="4" spans="1:15" ht="34.5" customHeight="1" thickBot="1">
      <c r="A4" s="67" t="s">
        <v>122</v>
      </c>
      <c r="B4" s="69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44" t="s">
        <v>7</v>
      </c>
      <c r="H4" s="75" t="s">
        <v>108</v>
      </c>
      <c r="I4" s="76"/>
      <c r="J4" s="76"/>
      <c r="K4" s="77"/>
      <c r="L4" s="75" t="s">
        <v>109</v>
      </c>
      <c r="M4" s="76"/>
      <c r="N4" s="76"/>
      <c r="O4" s="77"/>
    </row>
    <row r="5" spans="1:15" ht="79.5" thickBot="1">
      <c r="A5" s="68"/>
      <c r="B5" s="70"/>
      <c r="C5" s="21" t="s">
        <v>8</v>
      </c>
      <c r="D5" s="21" t="s">
        <v>8</v>
      </c>
      <c r="E5" s="21" t="s">
        <v>8</v>
      </c>
      <c r="F5" s="21" t="s">
        <v>8</v>
      </c>
      <c r="G5" s="21" t="s">
        <v>8</v>
      </c>
      <c r="H5" s="21" t="s">
        <v>110</v>
      </c>
      <c r="I5" s="21" t="s">
        <v>117</v>
      </c>
      <c r="J5" s="48" t="s">
        <v>111</v>
      </c>
      <c r="K5" s="48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</row>
    <row r="6" spans="1:15" s="22" customFormat="1" ht="33.75" customHeight="1" thickBot="1">
      <c r="A6" s="25">
        <v>7</v>
      </c>
      <c r="B6" s="9" t="s">
        <v>123</v>
      </c>
      <c r="C6" s="34">
        <v>100</v>
      </c>
      <c r="D6" s="34">
        <v>1.2</v>
      </c>
      <c r="E6" s="34">
        <v>2.4</v>
      </c>
      <c r="F6" s="34">
        <v>14</v>
      </c>
      <c r="G6" s="34">
        <v>152</v>
      </c>
      <c r="H6" s="49">
        <v>0</v>
      </c>
      <c r="I6" s="50">
        <v>6</v>
      </c>
      <c r="J6" s="51">
        <v>0</v>
      </c>
      <c r="K6" s="51">
        <v>6</v>
      </c>
      <c r="L6" s="50">
        <v>31.7</v>
      </c>
      <c r="M6" s="50">
        <v>47.6</v>
      </c>
      <c r="N6" s="50">
        <v>11</v>
      </c>
      <c r="O6" s="50">
        <v>0.7</v>
      </c>
    </row>
    <row r="7" spans="1:15" ht="38.25" customHeight="1" thickBot="1">
      <c r="A7" s="13">
        <v>45</v>
      </c>
      <c r="B7" s="4" t="s">
        <v>20</v>
      </c>
      <c r="C7" s="34">
        <v>100</v>
      </c>
      <c r="D7" s="11">
        <v>16.5</v>
      </c>
      <c r="E7" s="11">
        <v>16.2</v>
      </c>
      <c r="F7" s="11">
        <v>16</v>
      </c>
      <c r="G7" s="11">
        <v>261.8</v>
      </c>
      <c r="H7" s="49">
        <v>0.05</v>
      </c>
      <c r="I7" s="50">
        <v>0.19</v>
      </c>
      <c r="J7" s="51">
        <v>0</v>
      </c>
      <c r="K7" s="51">
        <v>0</v>
      </c>
      <c r="L7" s="50">
        <v>104.4</v>
      </c>
      <c r="M7" s="50">
        <v>156.6</v>
      </c>
      <c r="N7" s="50">
        <v>12.75</v>
      </c>
      <c r="O7" s="50">
        <v>1.11</v>
      </c>
    </row>
    <row r="8" spans="1:15" ht="46.5" customHeight="1" thickBot="1">
      <c r="A8" s="13">
        <v>102</v>
      </c>
      <c r="B8" s="4" t="s">
        <v>51</v>
      </c>
      <c r="C8" s="34">
        <v>200</v>
      </c>
      <c r="D8" s="11">
        <v>3.6</v>
      </c>
      <c r="E8" s="11">
        <v>2.5</v>
      </c>
      <c r="F8" s="11">
        <v>15.6</v>
      </c>
      <c r="G8" s="11">
        <v>148.2</v>
      </c>
      <c r="H8" s="49">
        <v>0.03</v>
      </c>
      <c r="I8" s="50">
        <v>0.98</v>
      </c>
      <c r="J8" s="51">
        <v>0.03</v>
      </c>
      <c r="K8" s="51">
        <v>0</v>
      </c>
      <c r="L8" s="50">
        <v>90.8</v>
      </c>
      <c r="M8" s="50">
        <v>136.2</v>
      </c>
      <c r="N8" s="50">
        <v>90.8</v>
      </c>
      <c r="O8" s="50">
        <v>0.37</v>
      </c>
    </row>
    <row r="9" spans="1:15" s="6" customFormat="1" ht="39" customHeight="1" thickBot="1">
      <c r="A9" s="13">
        <v>110</v>
      </c>
      <c r="B9" s="9" t="s">
        <v>18</v>
      </c>
      <c r="C9" s="35">
        <v>50</v>
      </c>
      <c r="D9" s="31">
        <v>4</v>
      </c>
      <c r="E9" s="31">
        <v>0.5</v>
      </c>
      <c r="F9" s="31">
        <v>24.5</v>
      </c>
      <c r="G9" s="31">
        <v>119</v>
      </c>
      <c r="H9" s="49">
        <v>0.02</v>
      </c>
      <c r="I9" s="50">
        <v>0</v>
      </c>
      <c r="J9" s="51">
        <v>0</v>
      </c>
      <c r="K9" s="51">
        <v>0.02</v>
      </c>
      <c r="L9" s="50">
        <v>19.45</v>
      </c>
      <c r="M9" s="50">
        <v>29.18</v>
      </c>
      <c r="N9" s="50">
        <v>10.44</v>
      </c>
      <c r="O9" s="50">
        <v>0.8</v>
      </c>
    </row>
    <row r="10" spans="1:15" ht="46.5" customHeight="1" thickBot="1">
      <c r="A10" s="13"/>
      <c r="B10" s="18" t="s">
        <v>9</v>
      </c>
      <c r="C10" s="34"/>
      <c r="D10" s="11">
        <f>SUM(D6,D7,D8,D9)</f>
        <v>25.3</v>
      </c>
      <c r="E10" s="11">
        <f>SUM(E6:E9)</f>
        <v>21.599999999999998</v>
      </c>
      <c r="F10" s="11">
        <f>SUM(F6:F9)</f>
        <v>70.1</v>
      </c>
      <c r="G10" s="11">
        <f>SUM(G6,G7,G8,G9)</f>
        <v>681</v>
      </c>
      <c r="H10" s="52">
        <f>SUM(H6,H7,H8,H9)</f>
        <v>0.1</v>
      </c>
      <c r="I10" s="53">
        <f>SUM(I6,I7,I8,I9)</f>
        <v>7.17</v>
      </c>
      <c r="J10" s="54">
        <f>SUM(J7:J9)</f>
        <v>0.03</v>
      </c>
      <c r="K10" s="54">
        <f>SUM(K6,K7,K8,K9)</f>
        <v>6.02</v>
      </c>
      <c r="L10" s="53">
        <f>SUM(L6,L7,L8,L9)</f>
        <v>246.34999999999997</v>
      </c>
      <c r="M10" s="53">
        <f>SUM(M6,M7,M8,M9)</f>
        <v>369.58</v>
      </c>
      <c r="N10" s="53">
        <f>SUM(N6,N7,N8,N9)</f>
        <v>124.99</v>
      </c>
      <c r="O10" s="53">
        <f>SUM(O6,O7,O8,O9)</f>
        <v>2.9800000000000004</v>
      </c>
    </row>
    <row r="11" spans="1:15" ht="46.5" customHeight="1" thickBot="1">
      <c r="A11" s="45" t="s">
        <v>10</v>
      </c>
      <c r="B11" s="18"/>
      <c r="C11" s="34"/>
      <c r="D11" s="11"/>
      <c r="E11" s="11"/>
      <c r="F11" s="11"/>
      <c r="G11" s="11"/>
      <c r="H11" s="52"/>
      <c r="I11" s="53"/>
      <c r="J11" s="54"/>
      <c r="K11" s="54"/>
      <c r="L11" s="53"/>
      <c r="M11" s="53"/>
      <c r="N11" s="53"/>
      <c r="O11" s="53"/>
    </row>
    <row r="12" spans="1:15" ht="38.25" customHeight="1" thickBot="1">
      <c r="A12" s="13">
        <v>19</v>
      </c>
      <c r="B12" s="5" t="s">
        <v>105</v>
      </c>
      <c r="C12" s="34">
        <v>100</v>
      </c>
      <c r="D12" s="11">
        <v>1.7</v>
      </c>
      <c r="E12" s="11">
        <v>3</v>
      </c>
      <c r="F12" s="11">
        <v>33.6</v>
      </c>
      <c r="G12" s="11">
        <v>88</v>
      </c>
      <c r="H12" s="49">
        <v>0.01</v>
      </c>
      <c r="I12" s="50">
        <v>0.1</v>
      </c>
      <c r="J12" s="51">
        <v>0.65</v>
      </c>
      <c r="K12" s="51">
        <v>0.32</v>
      </c>
      <c r="L12" s="50">
        <v>25.6</v>
      </c>
      <c r="M12" s="50">
        <v>38.4</v>
      </c>
      <c r="N12" s="50">
        <v>19.32</v>
      </c>
      <c r="O12" s="50">
        <v>0.29</v>
      </c>
    </row>
    <row r="13" spans="1:15" ht="58.5" customHeight="1" thickBot="1">
      <c r="A13" s="13">
        <v>27</v>
      </c>
      <c r="B13" s="5" t="s">
        <v>12</v>
      </c>
      <c r="C13" s="34" t="s">
        <v>61</v>
      </c>
      <c r="D13" s="11">
        <v>2.8</v>
      </c>
      <c r="E13" s="11">
        <v>6.4</v>
      </c>
      <c r="F13" s="11">
        <v>6.8</v>
      </c>
      <c r="G13" s="11">
        <v>135.9</v>
      </c>
      <c r="H13" s="49">
        <v>0.016</v>
      </c>
      <c r="I13" s="50">
        <v>24.75</v>
      </c>
      <c r="J13" s="51">
        <v>1.7</v>
      </c>
      <c r="K13" s="51">
        <v>0.2</v>
      </c>
      <c r="L13" s="50">
        <v>252.98</v>
      </c>
      <c r="M13" s="50">
        <v>379.5</v>
      </c>
      <c r="N13" s="50">
        <v>16.8</v>
      </c>
      <c r="O13" s="50">
        <v>0.58</v>
      </c>
    </row>
    <row r="14" spans="1:15" s="6" customFormat="1" ht="51.75" customHeight="1" thickBot="1">
      <c r="A14" s="13">
        <v>42</v>
      </c>
      <c r="B14" s="4" t="s">
        <v>124</v>
      </c>
      <c r="C14" s="34" t="s">
        <v>49</v>
      </c>
      <c r="D14" s="11">
        <v>14.9</v>
      </c>
      <c r="E14" s="11">
        <v>21.5</v>
      </c>
      <c r="F14" s="11">
        <v>41.4</v>
      </c>
      <c r="G14" s="11">
        <v>309</v>
      </c>
      <c r="H14" s="49">
        <v>0.04</v>
      </c>
      <c r="I14" s="50">
        <v>0.31</v>
      </c>
      <c r="J14" s="51">
        <v>0</v>
      </c>
      <c r="K14" s="51">
        <v>0</v>
      </c>
      <c r="L14" s="50">
        <v>91.64</v>
      </c>
      <c r="M14" s="50">
        <v>137.46</v>
      </c>
      <c r="N14" s="50">
        <v>17.59</v>
      </c>
      <c r="O14" s="50">
        <v>1.83</v>
      </c>
    </row>
    <row r="15" spans="1:15" ht="33" customHeight="1" thickBot="1">
      <c r="A15" s="13">
        <v>69</v>
      </c>
      <c r="B15" s="4" t="s">
        <v>62</v>
      </c>
      <c r="C15" s="34" t="s">
        <v>53</v>
      </c>
      <c r="D15" s="11">
        <v>7.1</v>
      </c>
      <c r="E15" s="11">
        <v>4.8</v>
      </c>
      <c r="F15" s="11">
        <v>32.8</v>
      </c>
      <c r="G15" s="11">
        <v>217.3</v>
      </c>
      <c r="H15" s="49">
        <v>0.06</v>
      </c>
      <c r="I15" s="50">
        <v>0</v>
      </c>
      <c r="J15" s="51">
        <v>0</v>
      </c>
      <c r="K15" s="51">
        <v>2.1</v>
      </c>
      <c r="L15" s="50">
        <v>94</v>
      </c>
      <c r="M15" s="50">
        <v>141</v>
      </c>
      <c r="N15" s="50">
        <v>5.6</v>
      </c>
      <c r="O15" s="50">
        <v>1.28</v>
      </c>
    </row>
    <row r="16" spans="1:15" s="6" customFormat="1" ht="32.25" customHeight="1" thickBot="1">
      <c r="A16" s="13"/>
      <c r="B16" s="9" t="s">
        <v>37</v>
      </c>
      <c r="C16" s="34">
        <v>100</v>
      </c>
      <c r="D16" s="11">
        <v>1</v>
      </c>
      <c r="E16" s="11">
        <v>0</v>
      </c>
      <c r="F16" s="11">
        <v>8</v>
      </c>
      <c r="G16" s="11">
        <v>40</v>
      </c>
      <c r="H16" s="55">
        <v>0</v>
      </c>
      <c r="I16" s="50">
        <v>16.69</v>
      </c>
      <c r="J16" s="51">
        <v>0</v>
      </c>
      <c r="K16" s="51">
        <v>0</v>
      </c>
      <c r="L16" s="50">
        <v>16.48</v>
      </c>
      <c r="M16" s="50">
        <v>24.7</v>
      </c>
      <c r="N16" s="50">
        <v>0</v>
      </c>
      <c r="O16" s="50">
        <v>0.206</v>
      </c>
    </row>
    <row r="17" spans="1:15" ht="60" customHeight="1" thickBot="1">
      <c r="A17" s="28">
        <v>89</v>
      </c>
      <c r="B17" s="29" t="s">
        <v>125</v>
      </c>
      <c r="C17" s="30">
        <v>200</v>
      </c>
      <c r="D17" s="31">
        <v>0.4</v>
      </c>
      <c r="E17" s="31">
        <v>0</v>
      </c>
      <c r="F17" s="31">
        <v>30.6</v>
      </c>
      <c r="G17" s="31">
        <v>142</v>
      </c>
      <c r="H17" s="49">
        <v>0</v>
      </c>
      <c r="I17" s="50">
        <v>15</v>
      </c>
      <c r="J17" s="51">
        <v>0</v>
      </c>
      <c r="K17" s="51">
        <v>0</v>
      </c>
      <c r="L17" s="50">
        <v>4.5</v>
      </c>
      <c r="M17" s="50">
        <v>6.8</v>
      </c>
      <c r="N17" s="50">
        <v>1</v>
      </c>
      <c r="O17" s="50">
        <v>0.15</v>
      </c>
    </row>
    <row r="18" spans="1:15" ht="37.5" customHeight="1" thickBot="1">
      <c r="A18" s="13">
        <v>111</v>
      </c>
      <c r="B18" s="4" t="s">
        <v>15</v>
      </c>
      <c r="C18" s="34">
        <v>50</v>
      </c>
      <c r="D18" s="11">
        <v>3.5</v>
      </c>
      <c r="E18" s="11">
        <v>0.5</v>
      </c>
      <c r="F18" s="11">
        <v>17</v>
      </c>
      <c r="G18" s="11">
        <v>90.5</v>
      </c>
      <c r="H18" s="49">
        <v>0.03</v>
      </c>
      <c r="I18" s="50">
        <v>0</v>
      </c>
      <c r="J18" s="51">
        <v>0</v>
      </c>
      <c r="K18" s="51">
        <v>0</v>
      </c>
      <c r="L18" s="50">
        <v>21.1</v>
      </c>
      <c r="M18" s="50">
        <v>31.65</v>
      </c>
      <c r="N18" s="50">
        <v>18.85</v>
      </c>
      <c r="O18" s="50">
        <v>1.46</v>
      </c>
    </row>
    <row r="19" spans="1:15" ht="43.5" customHeight="1" thickBot="1">
      <c r="A19" s="13"/>
      <c r="B19" s="18" t="s">
        <v>9</v>
      </c>
      <c r="C19" s="34"/>
      <c r="D19" s="11">
        <f>SUM(D12,D13,D14,D15,D16,D17,D18)</f>
        <v>31.4</v>
      </c>
      <c r="E19" s="11">
        <f>SUM(E12,E13,E14,E15,E16,E17,E18)</f>
        <v>36.199999999999996</v>
      </c>
      <c r="F19" s="11">
        <f>SUM(F12,F13,F14,F15,F16,F17,F18)</f>
        <v>170.2</v>
      </c>
      <c r="G19" s="11">
        <f>SUM(G12,G13,G14,G15,G16,G17,G18)</f>
        <v>1022.7</v>
      </c>
      <c r="H19" s="56">
        <f aca="true" t="shared" si="0" ref="H19:M19">SUM(H12,H13,H14,H15,H16,H17,H18)</f>
        <v>0.156</v>
      </c>
      <c r="I19" s="57">
        <f t="shared" si="0"/>
        <v>56.85</v>
      </c>
      <c r="J19" s="57">
        <f t="shared" si="0"/>
        <v>2.35</v>
      </c>
      <c r="K19" s="57">
        <f t="shared" si="0"/>
        <v>2.62</v>
      </c>
      <c r="L19" s="57">
        <f t="shared" si="0"/>
        <v>506.3</v>
      </c>
      <c r="M19" s="57">
        <f t="shared" si="0"/>
        <v>759.51</v>
      </c>
      <c r="N19" s="57">
        <f>SUM(N12:N18)</f>
        <v>79.16000000000001</v>
      </c>
      <c r="O19" s="57">
        <f>SUM(O12:O18)</f>
        <v>5.796000000000001</v>
      </c>
    </row>
    <row r="20" spans="1:15" ht="42" customHeight="1" thickBot="1">
      <c r="A20" s="13"/>
      <c r="B20" s="18" t="s">
        <v>16</v>
      </c>
      <c r="C20" s="34"/>
      <c r="D20" s="11">
        <f>SUM(D10,D19)</f>
        <v>56.7</v>
      </c>
      <c r="E20" s="11">
        <f>SUM(E10,E19)</f>
        <v>57.8</v>
      </c>
      <c r="F20" s="11">
        <f>SUM(F10,F19)</f>
        <v>240.29999999999998</v>
      </c>
      <c r="G20" s="11">
        <f>SUM(G10,G19)</f>
        <v>1703.7</v>
      </c>
      <c r="H20" s="56">
        <f aca="true" t="shared" si="1" ref="H20:M20">SUM(H10,H19)</f>
        <v>0.256</v>
      </c>
      <c r="I20" s="57">
        <f t="shared" si="1"/>
        <v>64.02</v>
      </c>
      <c r="J20" s="57">
        <f t="shared" si="1"/>
        <v>2.38</v>
      </c>
      <c r="K20" s="57">
        <f t="shared" si="1"/>
        <v>8.64</v>
      </c>
      <c r="L20" s="57">
        <f t="shared" si="1"/>
        <v>752.65</v>
      </c>
      <c r="M20" s="57">
        <f t="shared" si="1"/>
        <v>1129.09</v>
      </c>
      <c r="N20" s="57">
        <f>SUM(M10,N19)</f>
        <v>448.74</v>
      </c>
      <c r="O20" s="57">
        <f>SUM(O10,O19)</f>
        <v>8.776000000000002</v>
      </c>
    </row>
    <row r="21" spans="1:15" ht="154.5" customHeight="1">
      <c r="A21" s="65"/>
      <c r="B21" s="66"/>
      <c r="C21" s="38"/>
      <c r="D21" s="43"/>
      <c r="E21" s="43"/>
      <c r="F21" s="43"/>
      <c r="G21" s="43"/>
      <c r="H21" s="58"/>
      <c r="I21" s="59"/>
      <c r="J21" s="59"/>
      <c r="K21" s="59"/>
      <c r="L21" s="59"/>
      <c r="M21" s="59"/>
      <c r="N21" s="59"/>
      <c r="O21" s="59"/>
    </row>
    <row r="22" spans="1:15" ht="271.5" customHeight="1">
      <c r="A22" s="65"/>
      <c r="B22" s="66"/>
      <c r="C22" s="38"/>
      <c r="D22" s="43"/>
      <c r="E22" s="43"/>
      <c r="F22" s="43"/>
      <c r="G22" s="43"/>
      <c r="H22" s="58"/>
      <c r="I22" s="59"/>
      <c r="J22" s="59"/>
      <c r="K22" s="59"/>
      <c r="L22" s="59"/>
      <c r="M22" s="59"/>
      <c r="N22" s="59"/>
      <c r="O22" s="59"/>
    </row>
    <row r="23" spans="1:7" ht="63.75" customHeight="1">
      <c r="A23" s="16" t="s">
        <v>58</v>
      </c>
      <c r="B23" s="19"/>
      <c r="C23" s="12"/>
      <c r="D23" s="12"/>
      <c r="E23" s="12"/>
      <c r="F23" s="12"/>
      <c r="G23" s="12"/>
    </row>
    <row r="24" spans="1:7" ht="31.5" customHeight="1" thickBot="1">
      <c r="A24" s="16" t="s">
        <v>0</v>
      </c>
      <c r="B24" s="19"/>
      <c r="C24" s="12"/>
      <c r="D24" s="12"/>
      <c r="E24" s="12"/>
      <c r="F24" s="12"/>
      <c r="G24" s="12"/>
    </row>
    <row r="25" spans="1:15" ht="40.5" customHeight="1" thickBot="1">
      <c r="A25" s="67" t="s">
        <v>1</v>
      </c>
      <c r="B25" s="69" t="s">
        <v>2</v>
      </c>
      <c r="C25" s="33" t="s">
        <v>3</v>
      </c>
      <c r="D25" s="33" t="s">
        <v>4</v>
      </c>
      <c r="E25" s="33" t="s">
        <v>5</v>
      </c>
      <c r="F25" s="33" t="s">
        <v>6</v>
      </c>
      <c r="G25" s="44" t="s">
        <v>7</v>
      </c>
      <c r="H25" s="75" t="s">
        <v>108</v>
      </c>
      <c r="I25" s="76"/>
      <c r="J25" s="76"/>
      <c r="K25" s="77"/>
      <c r="L25" s="75" t="s">
        <v>109</v>
      </c>
      <c r="M25" s="76"/>
      <c r="N25" s="76"/>
      <c r="O25" s="77"/>
    </row>
    <row r="26" spans="1:15" ht="79.5" thickBot="1">
      <c r="A26" s="68"/>
      <c r="B26" s="70"/>
      <c r="C26" s="21" t="s">
        <v>8</v>
      </c>
      <c r="D26" s="21" t="s">
        <v>8</v>
      </c>
      <c r="E26" s="21" t="s">
        <v>8</v>
      </c>
      <c r="F26" s="21" t="s">
        <v>8</v>
      </c>
      <c r="G26" s="21" t="s">
        <v>8</v>
      </c>
      <c r="H26" s="21" t="s">
        <v>110</v>
      </c>
      <c r="I26" s="21" t="s">
        <v>117</v>
      </c>
      <c r="J26" s="48" t="s">
        <v>111</v>
      </c>
      <c r="K26" s="48" t="s">
        <v>112</v>
      </c>
      <c r="L26" s="21" t="s">
        <v>113</v>
      </c>
      <c r="M26" s="21" t="s">
        <v>114</v>
      </c>
      <c r="N26" s="21" t="s">
        <v>115</v>
      </c>
      <c r="O26" s="21" t="s">
        <v>116</v>
      </c>
    </row>
    <row r="27" spans="1:15" ht="60" customHeight="1" thickBot="1">
      <c r="A27" s="13">
        <v>61</v>
      </c>
      <c r="B27" s="4" t="s">
        <v>17</v>
      </c>
      <c r="C27" s="34" t="s">
        <v>63</v>
      </c>
      <c r="D27" s="11">
        <v>5.7</v>
      </c>
      <c r="E27" s="11">
        <v>10.7</v>
      </c>
      <c r="F27" s="11">
        <v>34.4</v>
      </c>
      <c r="G27" s="11">
        <v>261.4</v>
      </c>
      <c r="H27" s="55">
        <v>0.07</v>
      </c>
      <c r="I27" s="50">
        <v>0.67</v>
      </c>
      <c r="J27" s="51">
        <v>0.75</v>
      </c>
      <c r="K27" s="51">
        <v>0</v>
      </c>
      <c r="L27" s="50">
        <v>144.3</v>
      </c>
      <c r="M27" s="50">
        <v>216.5</v>
      </c>
      <c r="N27" s="50">
        <v>27.93</v>
      </c>
      <c r="O27" s="50">
        <v>0.54</v>
      </c>
    </row>
    <row r="28" spans="1:15" s="6" customFormat="1" ht="39" customHeight="1" thickBot="1">
      <c r="A28" s="13">
        <v>110</v>
      </c>
      <c r="B28" s="9" t="s">
        <v>18</v>
      </c>
      <c r="C28" s="35">
        <v>50</v>
      </c>
      <c r="D28" s="31">
        <v>4</v>
      </c>
      <c r="E28" s="31">
        <v>0.5</v>
      </c>
      <c r="F28" s="31">
        <v>24.5</v>
      </c>
      <c r="G28" s="31">
        <v>119</v>
      </c>
      <c r="H28" s="55">
        <v>0.04</v>
      </c>
      <c r="I28" s="50">
        <v>0.12</v>
      </c>
      <c r="J28" s="51">
        <v>0.04</v>
      </c>
      <c r="K28" s="51">
        <v>0.06</v>
      </c>
      <c r="L28" s="50">
        <v>19.45</v>
      </c>
      <c r="M28" s="50">
        <v>29.18</v>
      </c>
      <c r="N28" s="50">
        <v>4.95</v>
      </c>
      <c r="O28" s="50">
        <v>0.35</v>
      </c>
    </row>
    <row r="29" spans="1:15" s="12" customFormat="1" ht="40.5" customHeight="1" thickBot="1">
      <c r="A29" s="13">
        <v>113</v>
      </c>
      <c r="B29" s="9" t="s">
        <v>50</v>
      </c>
      <c r="C29" s="36" t="s">
        <v>102</v>
      </c>
      <c r="D29" s="11">
        <v>7.8</v>
      </c>
      <c r="E29" s="11">
        <v>4.2</v>
      </c>
      <c r="F29" s="11">
        <v>19.6</v>
      </c>
      <c r="G29" s="11">
        <v>187.2</v>
      </c>
      <c r="H29" s="49">
        <v>0.02</v>
      </c>
      <c r="I29" s="50">
        <v>0</v>
      </c>
      <c r="J29" s="51">
        <v>0</v>
      </c>
      <c r="K29" s="51">
        <v>0.02</v>
      </c>
      <c r="L29" s="50">
        <v>96.5</v>
      </c>
      <c r="M29" s="50">
        <v>144.8</v>
      </c>
      <c r="N29" s="50">
        <v>10.44</v>
      </c>
      <c r="O29" s="50">
        <v>0.8</v>
      </c>
    </row>
    <row r="30" spans="1:15" s="12" customFormat="1" ht="44.25" customHeight="1" thickBot="1">
      <c r="A30" s="13">
        <v>98</v>
      </c>
      <c r="B30" s="9" t="s">
        <v>92</v>
      </c>
      <c r="C30" s="34">
        <v>200</v>
      </c>
      <c r="D30" s="11">
        <v>1.7</v>
      </c>
      <c r="E30" s="11">
        <v>1.55</v>
      </c>
      <c r="F30" s="11">
        <v>17.54</v>
      </c>
      <c r="G30" s="11">
        <v>87.3</v>
      </c>
      <c r="H30" s="49">
        <v>0.01</v>
      </c>
      <c r="I30" s="50">
        <v>0.04</v>
      </c>
      <c r="J30" s="51">
        <v>0</v>
      </c>
      <c r="K30" s="51">
        <v>0</v>
      </c>
      <c r="L30" s="50">
        <v>30.15</v>
      </c>
      <c r="M30" s="50">
        <v>45.23</v>
      </c>
      <c r="N30" s="50">
        <v>3.5</v>
      </c>
      <c r="O30" s="50">
        <v>0.04</v>
      </c>
    </row>
    <row r="31" spans="1:15" ht="34.5" customHeight="1" thickBot="1">
      <c r="A31" s="13"/>
      <c r="B31" s="18" t="s">
        <v>9</v>
      </c>
      <c r="C31" s="34"/>
      <c r="D31" s="11">
        <f>SUM(D27,D28,D29,D30)</f>
        <v>19.2</v>
      </c>
      <c r="E31" s="11">
        <f>SUM(E27,E28,E29,E30)</f>
        <v>16.95</v>
      </c>
      <c r="F31" s="11">
        <f>SUM(F27,F28,F29,F30)</f>
        <v>96.03999999999999</v>
      </c>
      <c r="G31" s="11">
        <f>SUM(G27,G28,G30,G29)</f>
        <v>654.9</v>
      </c>
      <c r="H31" s="49">
        <f aca="true" t="shared" si="2" ref="H31:O31">SUM(H27:H30)</f>
        <v>0.14</v>
      </c>
      <c r="I31" s="50">
        <f t="shared" si="2"/>
        <v>0.8300000000000001</v>
      </c>
      <c r="J31" s="51">
        <f t="shared" si="2"/>
        <v>0.79</v>
      </c>
      <c r="K31" s="51">
        <f t="shared" si="2"/>
        <v>0.08</v>
      </c>
      <c r="L31" s="50">
        <f t="shared" si="2"/>
        <v>290.4</v>
      </c>
      <c r="M31" s="50">
        <f t="shared" si="2"/>
        <v>435.71000000000004</v>
      </c>
      <c r="N31" s="50">
        <f t="shared" si="2"/>
        <v>46.82</v>
      </c>
      <c r="O31" s="50">
        <f t="shared" si="2"/>
        <v>1.73</v>
      </c>
    </row>
    <row r="32" spans="1:15" ht="33" customHeight="1" thickBot="1">
      <c r="A32" s="45" t="s">
        <v>10</v>
      </c>
      <c r="B32" s="18"/>
      <c r="C32" s="21"/>
      <c r="D32" s="21"/>
      <c r="E32" s="21"/>
      <c r="F32" s="21"/>
      <c r="G32" s="21"/>
      <c r="H32" s="47"/>
      <c r="I32" s="21"/>
      <c r="J32" s="21"/>
      <c r="K32" s="21"/>
      <c r="L32" s="21"/>
      <c r="M32" s="21"/>
      <c r="N32" s="21"/>
      <c r="O32" s="21"/>
    </row>
    <row r="33" spans="1:15" ht="43.5" customHeight="1" thickBot="1">
      <c r="A33" s="13">
        <v>21</v>
      </c>
      <c r="B33" s="4" t="s">
        <v>19</v>
      </c>
      <c r="C33" s="34">
        <v>100</v>
      </c>
      <c r="D33" s="11">
        <v>1.1</v>
      </c>
      <c r="E33" s="11">
        <v>0.2</v>
      </c>
      <c r="F33" s="11">
        <v>3.8</v>
      </c>
      <c r="G33" s="11">
        <v>23</v>
      </c>
      <c r="H33" s="49">
        <v>0.01</v>
      </c>
      <c r="I33" s="50">
        <v>0.1</v>
      </c>
      <c r="J33" s="51">
        <v>0.65</v>
      </c>
      <c r="K33" s="51">
        <v>0.32</v>
      </c>
      <c r="L33" s="50">
        <v>16.1</v>
      </c>
      <c r="M33" s="50">
        <v>24.2</v>
      </c>
      <c r="N33" s="50">
        <v>19.32</v>
      </c>
      <c r="O33" s="50">
        <v>0.29</v>
      </c>
    </row>
    <row r="34" spans="1:15" ht="63.75" customHeight="1" thickBot="1">
      <c r="A34" s="13">
        <v>26</v>
      </c>
      <c r="B34" s="5" t="s">
        <v>65</v>
      </c>
      <c r="C34" s="34" t="s">
        <v>66</v>
      </c>
      <c r="D34" s="11">
        <v>9.9</v>
      </c>
      <c r="E34" s="11">
        <v>13.5</v>
      </c>
      <c r="F34" s="11">
        <v>14.5</v>
      </c>
      <c r="G34" s="11">
        <v>294.3</v>
      </c>
      <c r="H34" s="49">
        <v>0.05</v>
      </c>
      <c r="I34" s="50">
        <v>4</v>
      </c>
      <c r="J34" s="51">
        <v>4</v>
      </c>
      <c r="K34" s="51">
        <v>0.4</v>
      </c>
      <c r="L34" s="50">
        <v>59.2</v>
      </c>
      <c r="M34" s="50">
        <v>88.7</v>
      </c>
      <c r="N34" s="50">
        <v>13.1</v>
      </c>
      <c r="O34" s="50">
        <v>0.7</v>
      </c>
    </row>
    <row r="35" spans="1:15" s="6" customFormat="1" ht="32.25" customHeight="1" thickBot="1">
      <c r="A35" s="24">
        <v>58</v>
      </c>
      <c r="B35" s="23" t="s">
        <v>67</v>
      </c>
      <c r="C35" s="37">
        <v>100</v>
      </c>
      <c r="D35" s="42">
        <v>10.8</v>
      </c>
      <c r="E35" s="37">
        <v>13.3</v>
      </c>
      <c r="F35" s="37">
        <v>40</v>
      </c>
      <c r="G35" s="37">
        <v>176</v>
      </c>
      <c r="H35" s="55">
        <v>0.015</v>
      </c>
      <c r="I35" s="50">
        <v>0.31</v>
      </c>
      <c r="J35" s="51">
        <v>0</v>
      </c>
      <c r="K35" s="51">
        <v>0.4</v>
      </c>
      <c r="L35" s="50">
        <v>139.1</v>
      </c>
      <c r="M35" s="50">
        <v>208.7</v>
      </c>
      <c r="N35" s="50">
        <v>14.33</v>
      </c>
      <c r="O35" s="50">
        <v>0.3</v>
      </c>
    </row>
    <row r="36" spans="1:15" s="6" customFormat="1" ht="40.5" customHeight="1" thickBot="1">
      <c r="A36" s="13">
        <v>65</v>
      </c>
      <c r="B36" s="4" t="s">
        <v>68</v>
      </c>
      <c r="C36" s="34" t="s">
        <v>63</v>
      </c>
      <c r="D36" s="11">
        <v>4.1</v>
      </c>
      <c r="E36" s="11">
        <v>9.9</v>
      </c>
      <c r="F36" s="11">
        <v>19.7</v>
      </c>
      <c r="G36" s="11">
        <v>152.5</v>
      </c>
      <c r="H36" s="55">
        <v>0.07</v>
      </c>
      <c r="I36" s="50">
        <v>2.09</v>
      </c>
      <c r="J36" s="51">
        <v>0.02</v>
      </c>
      <c r="K36" s="51">
        <v>0.1</v>
      </c>
      <c r="L36" s="50">
        <v>61.1</v>
      </c>
      <c r="M36" s="50">
        <v>91.7</v>
      </c>
      <c r="N36" s="50">
        <v>15.56</v>
      </c>
      <c r="O36" s="50">
        <v>0.49</v>
      </c>
    </row>
    <row r="37" spans="1:15" s="6" customFormat="1" ht="36.75" customHeight="1" thickBot="1">
      <c r="A37" s="13">
        <v>617</v>
      </c>
      <c r="B37" s="7" t="s">
        <v>93</v>
      </c>
      <c r="C37" s="35">
        <v>75</v>
      </c>
      <c r="D37" s="31">
        <v>0</v>
      </c>
      <c r="E37" s="31">
        <v>0</v>
      </c>
      <c r="F37" s="31">
        <v>25.6</v>
      </c>
      <c r="G37" s="31">
        <v>101.7</v>
      </c>
      <c r="H37" s="55">
        <v>0.03</v>
      </c>
      <c r="I37" s="50">
        <v>18.1</v>
      </c>
      <c r="J37" s="51">
        <v>36</v>
      </c>
      <c r="K37" s="51">
        <v>1.4</v>
      </c>
      <c r="L37" s="50">
        <v>39.4</v>
      </c>
      <c r="M37" s="50">
        <v>59.1</v>
      </c>
      <c r="N37" s="50">
        <v>10.4</v>
      </c>
      <c r="O37" s="50">
        <v>2.6</v>
      </c>
    </row>
    <row r="38" spans="1:15" s="6" customFormat="1" ht="33" customHeight="1" thickBot="1">
      <c r="A38" s="13">
        <v>123</v>
      </c>
      <c r="B38" s="9" t="s">
        <v>101</v>
      </c>
      <c r="C38" s="34">
        <v>200</v>
      </c>
      <c r="D38" s="11">
        <v>7</v>
      </c>
      <c r="E38" s="11">
        <v>2</v>
      </c>
      <c r="F38" s="11">
        <v>18</v>
      </c>
      <c r="G38" s="11">
        <v>149</v>
      </c>
      <c r="H38" s="55">
        <v>0.03</v>
      </c>
      <c r="I38" s="50">
        <v>0.6</v>
      </c>
      <c r="J38" s="51">
        <v>30</v>
      </c>
      <c r="K38" s="51">
        <v>0</v>
      </c>
      <c r="L38" s="50">
        <v>124</v>
      </c>
      <c r="M38" s="50">
        <v>186</v>
      </c>
      <c r="N38" s="50">
        <v>15</v>
      </c>
      <c r="O38" s="50">
        <v>0.1</v>
      </c>
    </row>
    <row r="39" spans="1:15" ht="37.5" customHeight="1" thickBot="1">
      <c r="A39" s="13">
        <v>111</v>
      </c>
      <c r="B39" s="4" t="s">
        <v>15</v>
      </c>
      <c r="C39" s="34">
        <v>50</v>
      </c>
      <c r="D39" s="11">
        <v>3.5</v>
      </c>
      <c r="E39" s="11">
        <v>0.5</v>
      </c>
      <c r="F39" s="11">
        <v>17</v>
      </c>
      <c r="G39" s="11">
        <v>90.5</v>
      </c>
      <c r="H39" s="49">
        <v>0.03</v>
      </c>
      <c r="I39" s="50">
        <v>0</v>
      </c>
      <c r="J39" s="51">
        <v>0</v>
      </c>
      <c r="K39" s="51">
        <v>0</v>
      </c>
      <c r="L39" s="50">
        <v>21.1</v>
      </c>
      <c r="M39" s="50">
        <v>31.65</v>
      </c>
      <c r="N39" s="50">
        <v>18.85</v>
      </c>
      <c r="O39" s="50">
        <v>1.46</v>
      </c>
    </row>
    <row r="40" spans="1:15" ht="43.5" customHeight="1" thickBot="1">
      <c r="A40" s="13"/>
      <c r="B40" s="18" t="s">
        <v>9</v>
      </c>
      <c r="C40" s="34"/>
      <c r="D40" s="11">
        <f>SUM(D33:D39)</f>
        <v>36.4</v>
      </c>
      <c r="E40" s="11">
        <f>SUM(E33:E39)</f>
        <v>39.4</v>
      </c>
      <c r="F40" s="11">
        <f>SUM(F33:F39)</f>
        <v>138.6</v>
      </c>
      <c r="G40" s="11">
        <f>SUM(G33,G34,G35,G36,G37,G38,G39)</f>
        <v>987</v>
      </c>
      <c r="H40" s="49">
        <f aca="true" t="shared" si="3" ref="H40:O40">SUM(H33:H39)</f>
        <v>0.23500000000000001</v>
      </c>
      <c r="I40" s="50">
        <f t="shared" si="3"/>
        <v>25.200000000000003</v>
      </c>
      <c r="J40" s="51">
        <f t="shared" si="3"/>
        <v>70.67</v>
      </c>
      <c r="K40" s="51">
        <f t="shared" si="3"/>
        <v>2.62</v>
      </c>
      <c r="L40" s="50">
        <f t="shared" si="3"/>
        <v>460</v>
      </c>
      <c r="M40" s="50">
        <f t="shared" si="3"/>
        <v>690.0500000000001</v>
      </c>
      <c r="N40" s="50">
        <f t="shared" si="3"/>
        <v>106.56</v>
      </c>
      <c r="O40" s="50">
        <f t="shared" si="3"/>
        <v>5.9399999999999995</v>
      </c>
    </row>
    <row r="41" spans="1:15" ht="46.5" customHeight="1" thickBot="1">
      <c r="A41" s="13"/>
      <c r="B41" s="18" t="s">
        <v>16</v>
      </c>
      <c r="C41" s="34"/>
      <c r="D41" s="11">
        <f>SUM(D31,D40)</f>
        <v>55.599999999999994</v>
      </c>
      <c r="E41" s="11">
        <f>SUM(E31,E40)</f>
        <v>56.349999999999994</v>
      </c>
      <c r="F41" s="11">
        <f>SUM(F31,F40)</f>
        <v>234.64</v>
      </c>
      <c r="G41" s="11">
        <f>SUM(G31,G40)</f>
        <v>1641.9</v>
      </c>
      <c r="H41" s="49">
        <f aca="true" t="shared" si="4" ref="H41:O41">SUM(H31,H40)</f>
        <v>0.375</v>
      </c>
      <c r="I41" s="50">
        <f t="shared" si="4"/>
        <v>26.03</v>
      </c>
      <c r="J41" s="51">
        <f t="shared" si="4"/>
        <v>71.46000000000001</v>
      </c>
      <c r="K41" s="51">
        <f t="shared" si="4"/>
        <v>2.7</v>
      </c>
      <c r="L41" s="50">
        <f t="shared" si="4"/>
        <v>750.4</v>
      </c>
      <c r="M41" s="50">
        <f t="shared" si="4"/>
        <v>1125.7600000000002</v>
      </c>
      <c r="N41" s="50">
        <f t="shared" si="4"/>
        <v>153.38</v>
      </c>
      <c r="O41" s="50">
        <f t="shared" si="4"/>
        <v>7.67</v>
      </c>
    </row>
    <row r="42" spans="1:15" ht="252" customHeight="1">
      <c r="A42" s="65"/>
      <c r="B42" s="66"/>
      <c r="C42" s="38"/>
      <c r="D42" s="43"/>
      <c r="E42" s="43"/>
      <c r="F42" s="43"/>
      <c r="G42" s="43"/>
      <c r="H42" s="60"/>
      <c r="I42" s="61"/>
      <c r="J42" s="62"/>
      <c r="K42" s="62"/>
      <c r="L42" s="61"/>
      <c r="M42" s="61"/>
      <c r="N42" s="61"/>
      <c r="O42" s="61"/>
    </row>
    <row r="43" spans="1:7" ht="219" customHeight="1">
      <c r="A43" s="14"/>
      <c r="B43" s="19"/>
      <c r="C43" s="12"/>
      <c r="D43" s="12"/>
      <c r="E43" s="12"/>
      <c r="F43" s="12"/>
      <c r="G43" s="12"/>
    </row>
    <row r="44" spans="1:7" ht="38.25" customHeight="1">
      <c r="A44" s="16" t="s">
        <v>22</v>
      </c>
      <c r="B44" s="19"/>
      <c r="C44" s="12"/>
      <c r="D44" s="12"/>
      <c r="E44" s="12"/>
      <c r="F44" s="12"/>
      <c r="G44" s="12"/>
    </row>
    <row r="45" spans="1:7" ht="31.5" customHeight="1" thickBot="1">
      <c r="A45" s="16" t="s">
        <v>0</v>
      </c>
      <c r="B45" s="19"/>
      <c r="C45" s="12"/>
      <c r="D45" s="12"/>
      <c r="E45" s="12"/>
      <c r="F45" s="12"/>
      <c r="G45" s="12"/>
    </row>
    <row r="46" spans="1:15" ht="33" customHeight="1" thickBot="1">
      <c r="A46" s="67" t="s">
        <v>1</v>
      </c>
      <c r="B46" s="69" t="s">
        <v>2</v>
      </c>
      <c r="C46" s="33" t="s">
        <v>3</v>
      </c>
      <c r="D46" s="33" t="s">
        <v>4</v>
      </c>
      <c r="E46" s="33" t="s">
        <v>5</v>
      </c>
      <c r="F46" s="33" t="s">
        <v>6</v>
      </c>
      <c r="G46" s="44" t="s">
        <v>7</v>
      </c>
      <c r="H46" s="75" t="s">
        <v>108</v>
      </c>
      <c r="I46" s="76"/>
      <c r="J46" s="76"/>
      <c r="K46" s="77"/>
      <c r="L46" s="75" t="s">
        <v>109</v>
      </c>
      <c r="M46" s="76"/>
      <c r="N46" s="76"/>
      <c r="O46" s="77"/>
    </row>
    <row r="47" spans="1:15" ht="79.5" thickBot="1">
      <c r="A47" s="68"/>
      <c r="B47" s="70"/>
      <c r="C47" s="21" t="s">
        <v>8</v>
      </c>
      <c r="D47" s="21" t="s">
        <v>8</v>
      </c>
      <c r="E47" s="21" t="s">
        <v>8</v>
      </c>
      <c r="F47" s="21" t="s">
        <v>8</v>
      </c>
      <c r="G47" s="21" t="s">
        <v>8</v>
      </c>
      <c r="H47" s="21" t="s">
        <v>110</v>
      </c>
      <c r="I47" s="21" t="s">
        <v>117</v>
      </c>
      <c r="J47" s="48" t="s">
        <v>111</v>
      </c>
      <c r="K47" s="48" t="s">
        <v>112</v>
      </c>
      <c r="L47" s="21" t="s">
        <v>113</v>
      </c>
      <c r="M47" s="21" t="s">
        <v>114</v>
      </c>
      <c r="N47" s="21" t="s">
        <v>115</v>
      </c>
      <c r="O47" s="21" t="s">
        <v>116</v>
      </c>
    </row>
    <row r="48" spans="1:15" s="15" customFormat="1" ht="39" customHeight="1" thickBot="1">
      <c r="A48" s="13">
        <v>84</v>
      </c>
      <c r="B48" s="4" t="s">
        <v>35</v>
      </c>
      <c r="C48" s="34">
        <v>40</v>
      </c>
      <c r="D48" s="11">
        <v>5.2</v>
      </c>
      <c r="E48" s="11">
        <v>4.8</v>
      </c>
      <c r="F48" s="11">
        <v>0.4</v>
      </c>
      <c r="G48" s="11">
        <v>70</v>
      </c>
      <c r="H48" s="49">
        <v>0.07</v>
      </c>
      <c r="I48" s="50">
        <v>0</v>
      </c>
      <c r="J48" s="51">
        <v>26</v>
      </c>
      <c r="K48" s="51">
        <v>0.6</v>
      </c>
      <c r="L48" s="50">
        <v>75</v>
      </c>
      <c r="M48" s="50">
        <v>112.5</v>
      </c>
      <c r="N48" s="50">
        <v>12</v>
      </c>
      <c r="O48" s="50">
        <v>2.5</v>
      </c>
    </row>
    <row r="49" spans="1:15" s="6" customFormat="1" ht="39.75" customHeight="1" thickBot="1">
      <c r="A49" s="13">
        <v>79</v>
      </c>
      <c r="B49" s="9" t="s">
        <v>42</v>
      </c>
      <c r="C49" s="34" t="s">
        <v>69</v>
      </c>
      <c r="D49" s="11">
        <v>10.9</v>
      </c>
      <c r="E49" s="11">
        <v>16.2</v>
      </c>
      <c r="F49" s="11">
        <v>36.9</v>
      </c>
      <c r="G49" s="11">
        <v>305.8</v>
      </c>
      <c r="H49" s="49">
        <v>0.06</v>
      </c>
      <c r="I49" s="50">
        <v>0.23</v>
      </c>
      <c r="J49" s="51">
        <v>0</v>
      </c>
      <c r="K49" s="51">
        <v>0</v>
      </c>
      <c r="L49" s="50">
        <v>201.6</v>
      </c>
      <c r="M49" s="50">
        <v>302.4</v>
      </c>
      <c r="N49" s="50">
        <v>0</v>
      </c>
      <c r="O49" s="50">
        <v>0.73</v>
      </c>
    </row>
    <row r="50" spans="1:15" s="12" customFormat="1" ht="41.25" customHeight="1" thickBot="1">
      <c r="A50" s="13">
        <v>100</v>
      </c>
      <c r="B50" s="9" t="s">
        <v>94</v>
      </c>
      <c r="C50" s="34">
        <v>200</v>
      </c>
      <c r="D50" s="11">
        <v>2.4</v>
      </c>
      <c r="E50" s="11">
        <v>2.5</v>
      </c>
      <c r="F50" s="11">
        <v>31.8</v>
      </c>
      <c r="G50" s="11">
        <v>156</v>
      </c>
      <c r="H50" s="49">
        <v>0.01</v>
      </c>
      <c r="I50" s="50">
        <v>0.3</v>
      </c>
      <c r="J50" s="51">
        <v>6</v>
      </c>
      <c r="K50" s="51">
        <v>0.03</v>
      </c>
      <c r="L50" s="50">
        <v>60</v>
      </c>
      <c r="M50" s="50">
        <v>90</v>
      </c>
      <c r="N50" s="50">
        <v>10.7</v>
      </c>
      <c r="O50" s="50">
        <v>0.2</v>
      </c>
    </row>
    <row r="51" spans="1:15" s="6" customFormat="1" ht="30" customHeight="1" thickBot="1">
      <c r="A51" s="13">
        <v>110</v>
      </c>
      <c r="B51" s="9" t="s">
        <v>18</v>
      </c>
      <c r="C51" s="35">
        <v>50</v>
      </c>
      <c r="D51" s="31">
        <v>4</v>
      </c>
      <c r="E51" s="31">
        <v>0.5</v>
      </c>
      <c r="F51" s="31">
        <v>24.5</v>
      </c>
      <c r="G51" s="31">
        <v>119</v>
      </c>
      <c r="H51" s="49">
        <v>0.02</v>
      </c>
      <c r="I51" s="50">
        <v>0</v>
      </c>
      <c r="J51" s="51">
        <v>0</v>
      </c>
      <c r="K51" s="51">
        <v>0.02</v>
      </c>
      <c r="L51" s="50">
        <v>21.1</v>
      </c>
      <c r="M51" s="50">
        <v>31.65</v>
      </c>
      <c r="N51" s="50">
        <v>10.44</v>
      </c>
      <c r="O51" s="50">
        <v>0.8</v>
      </c>
    </row>
    <row r="52" spans="1:15" s="15" customFormat="1" ht="31.5" customHeight="1" thickBot="1">
      <c r="A52" s="13"/>
      <c r="B52" s="18" t="s">
        <v>9</v>
      </c>
      <c r="C52" s="34"/>
      <c r="D52" s="11">
        <f>SUM(D48:D51)</f>
        <v>22.5</v>
      </c>
      <c r="E52" s="11">
        <f>SUM(E48:E51)</f>
        <v>24</v>
      </c>
      <c r="F52" s="11">
        <f>SUM(F48:F51)</f>
        <v>93.6</v>
      </c>
      <c r="G52" s="11">
        <f>SUM(G48:G51)</f>
        <v>650.8</v>
      </c>
      <c r="H52" s="49">
        <f aca="true" t="shared" si="5" ref="H52:O52">SUM(H48:H51)</f>
        <v>0.16</v>
      </c>
      <c r="I52" s="50">
        <f t="shared" si="5"/>
        <v>0.53</v>
      </c>
      <c r="J52" s="51">
        <f t="shared" si="5"/>
        <v>32</v>
      </c>
      <c r="K52" s="51">
        <f t="shared" si="5"/>
        <v>0.65</v>
      </c>
      <c r="L52" s="50">
        <f t="shared" si="5"/>
        <v>357.70000000000005</v>
      </c>
      <c r="M52" s="50">
        <f t="shared" si="5"/>
        <v>536.55</v>
      </c>
      <c r="N52" s="50">
        <f t="shared" si="5"/>
        <v>33.14</v>
      </c>
      <c r="O52" s="50">
        <f t="shared" si="5"/>
        <v>4.23</v>
      </c>
    </row>
    <row r="53" spans="1:15" ht="27" thickBot="1">
      <c r="A53" s="45" t="s">
        <v>10</v>
      </c>
      <c r="B53" s="18"/>
      <c r="C53" s="21"/>
      <c r="D53" s="21"/>
      <c r="E53" s="21"/>
      <c r="F53" s="21"/>
      <c r="G53" s="21"/>
      <c r="H53" s="14"/>
      <c r="I53" s="6"/>
      <c r="J53" s="6"/>
      <c r="K53" s="6"/>
      <c r="L53" s="6"/>
      <c r="M53" s="6"/>
      <c r="N53" s="6"/>
      <c r="O53" s="6"/>
    </row>
    <row r="54" spans="1:15" s="6" customFormat="1" ht="41.25" customHeight="1" thickBot="1">
      <c r="A54" s="13">
        <v>1</v>
      </c>
      <c r="B54" s="9" t="s">
        <v>126</v>
      </c>
      <c r="C54" s="34">
        <v>100</v>
      </c>
      <c r="D54" s="34">
        <v>1.7</v>
      </c>
      <c r="E54" s="34">
        <v>3</v>
      </c>
      <c r="F54" s="34">
        <v>13.6</v>
      </c>
      <c r="G54" s="34">
        <v>68</v>
      </c>
      <c r="H54" s="55">
        <v>0.015</v>
      </c>
      <c r="I54" s="50">
        <v>12.88</v>
      </c>
      <c r="J54" s="51">
        <v>0.43</v>
      </c>
      <c r="K54" s="51">
        <v>0.05</v>
      </c>
      <c r="L54" s="50">
        <v>48.6</v>
      </c>
      <c r="M54" s="50">
        <v>72.9</v>
      </c>
      <c r="N54" s="50">
        <v>9.44</v>
      </c>
      <c r="O54" s="50">
        <v>0.3</v>
      </c>
    </row>
    <row r="55" spans="1:15" ht="46.5" customHeight="1" thickBot="1">
      <c r="A55" s="13">
        <v>32</v>
      </c>
      <c r="B55" s="5" t="s">
        <v>120</v>
      </c>
      <c r="C55" s="34" t="s">
        <v>13</v>
      </c>
      <c r="D55" s="11">
        <v>4.25</v>
      </c>
      <c r="E55" s="11">
        <v>8.4</v>
      </c>
      <c r="F55" s="11">
        <v>24.8</v>
      </c>
      <c r="G55" s="11">
        <v>176.3</v>
      </c>
      <c r="H55" s="49">
        <v>0.016</v>
      </c>
      <c r="I55" s="50">
        <v>12.86</v>
      </c>
      <c r="J55" s="51">
        <v>0.09</v>
      </c>
      <c r="K55" s="51">
        <v>0.1</v>
      </c>
      <c r="L55" s="50">
        <v>107</v>
      </c>
      <c r="M55" s="50">
        <v>160.4</v>
      </c>
      <c r="N55" s="50">
        <v>19.55</v>
      </c>
      <c r="O55" s="50">
        <v>0.72</v>
      </c>
    </row>
    <row r="56" spans="1:15" ht="41.25" customHeight="1" thickBot="1">
      <c r="A56" s="13">
        <v>41</v>
      </c>
      <c r="B56" s="4" t="s">
        <v>23</v>
      </c>
      <c r="C56" s="34" t="s">
        <v>99</v>
      </c>
      <c r="D56" s="11">
        <v>14.7</v>
      </c>
      <c r="E56" s="11">
        <v>12.7</v>
      </c>
      <c r="F56" s="11">
        <v>12.7</v>
      </c>
      <c r="G56" s="11">
        <v>256.3</v>
      </c>
      <c r="H56" s="49">
        <v>0.035</v>
      </c>
      <c r="I56" s="50">
        <v>0.33</v>
      </c>
      <c r="J56" s="51">
        <v>0</v>
      </c>
      <c r="K56" s="51">
        <v>0.14</v>
      </c>
      <c r="L56" s="50">
        <v>140.9</v>
      </c>
      <c r="M56" s="50">
        <v>211.4</v>
      </c>
      <c r="N56" s="50">
        <v>8.89</v>
      </c>
      <c r="O56" s="50">
        <v>1.1</v>
      </c>
    </row>
    <row r="57" spans="1:15" ht="59.25" customHeight="1" thickBot="1">
      <c r="A57" s="13">
        <v>70</v>
      </c>
      <c r="B57" s="4" t="s">
        <v>70</v>
      </c>
      <c r="C57" s="34" t="s">
        <v>63</v>
      </c>
      <c r="D57" s="11">
        <v>8.6</v>
      </c>
      <c r="E57" s="11">
        <v>8.2</v>
      </c>
      <c r="F57" s="11">
        <v>36.7</v>
      </c>
      <c r="G57" s="11">
        <v>251</v>
      </c>
      <c r="H57" s="49">
        <v>0.06</v>
      </c>
      <c r="I57" s="50">
        <v>0</v>
      </c>
      <c r="J57" s="51">
        <v>0</v>
      </c>
      <c r="K57" s="51">
        <v>6.7</v>
      </c>
      <c r="L57" s="50">
        <v>27.9</v>
      </c>
      <c r="M57" s="50">
        <v>41.9</v>
      </c>
      <c r="N57" s="50">
        <v>84.02</v>
      </c>
      <c r="O57" s="50">
        <v>2.81</v>
      </c>
    </row>
    <row r="58" spans="1:15" ht="39" customHeight="1" thickBot="1">
      <c r="A58" s="13"/>
      <c r="B58" s="4" t="s">
        <v>24</v>
      </c>
      <c r="C58" s="34">
        <v>100</v>
      </c>
      <c r="D58" s="11">
        <v>0</v>
      </c>
      <c r="E58" s="11">
        <v>0</v>
      </c>
      <c r="F58" s="11">
        <v>10</v>
      </c>
      <c r="G58" s="11">
        <v>42</v>
      </c>
      <c r="H58" s="49">
        <v>0.03</v>
      </c>
      <c r="I58" s="50">
        <v>5</v>
      </c>
      <c r="J58" s="51">
        <v>0</v>
      </c>
      <c r="K58" s="51">
        <v>0</v>
      </c>
      <c r="L58" s="50">
        <v>24</v>
      </c>
      <c r="M58" s="50">
        <v>36</v>
      </c>
      <c r="N58" s="50">
        <v>7</v>
      </c>
      <c r="O58" s="50">
        <v>0.8</v>
      </c>
    </row>
    <row r="59" spans="1:15" s="6" customFormat="1" ht="33.75" customHeight="1" thickBot="1">
      <c r="A59" s="13">
        <v>93</v>
      </c>
      <c r="B59" s="9" t="s">
        <v>119</v>
      </c>
      <c r="C59" s="34">
        <v>200</v>
      </c>
      <c r="D59" s="11">
        <v>0.4</v>
      </c>
      <c r="E59" s="11">
        <v>0</v>
      </c>
      <c r="F59" s="11">
        <v>23.6</v>
      </c>
      <c r="G59" s="11">
        <v>94</v>
      </c>
      <c r="H59" s="55">
        <v>0.012</v>
      </c>
      <c r="I59" s="50">
        <v>160</v>
      </c>
      <c r="J59" s="51">
        <v>0</v>
      </c>
      <c r="K59" s="51">
        <v>0.34</v>
      </c>
      <c r="L59" s="50">
        <v>14.6</v>
      </c>
      <c r="M59" s="50">
        <v>21.9</v>
      </c>
      <c r="N59" s="50">
        <v>2.72</v>
      </c>
      <c r="O59" s="50">
        <v>0.5</v>
      </c>
    </row>
    <row r="60" spans="1:15" ht="37.5" customHeight="1" thickBot="1">
      <c r="A60" s="13">
        <v>111</v>
      </c>
      <c r="B60" s="4" t="s">
        <v>15</v>
      </c>
      <c r="C60" s="34">
        <v>50</v>
      </c>
      <c r="D60" s="11">
        <v>3.5</v>
      </c>
      <c r="E60" s="11">
        <v>0.5</v>
      </c>
      <c r="F60" s="11">
        <v>17</v>
      </c>
      <c r="G60" s="11">
        <v>90.5</v>
      </c>
      <c r="H60" s="49">
        <v>0.03</v>
      </c>
      <c r="I60" s="50">
        <v>0</v>
      </c>
      <c r="J60" s="51">
        <v>0</v>
      </c>
      <c r="K60" s="51">
        <v>0</v>
      </c>
      <c r="L60" s="50">
        <v>21.1</v>
      </c>
      <c r="M60" s="50">
        <v>31.65</v>
      </c>
      <c r="N60" s="50">
        <v>18.85</v>
      </c>
      <c r="O60" s="50">
        <v>1.46</v>
      </c>
    </row>
    <row r="61" spans="1:15" ht="40.5" customHeight="1" thickBot="1">
      <c r="A61" s="13"/>
      <c r="B61" s="18" t="s">
        <v>9</v>
      </c>
      <c r="C61" s="34"/>
      <c r="D61" s="11">
        <f>SUM(D53:D60)</f>
        <v>33.15</v>
      </c>
      <c r="E61" s="11">
        <f>SUM(E53:E60)</f>
        <v>32.8</v>
      </c>
      <c r="F61" s="11">
        <f>SUM(F53:F60)</f>
        <v>138.4</v>
      </c>
      <c r="G61" s="11">
        <f>SUM(G53:G60)</f>
        <v>978.1</v>
      </c>
      <c r="H61" s="49">
        <f aca="true" t="shared" si="6" ref="H61:O61">SUM(H54:H60)</f>
        <v>0.198</v>
      </c>
      <c r="I61" s="50">
        <f t="shared" si="6"/>
        <v>191.07</v>
      </c>
      <c r="J61" s="51">
        <f t="shared" si="6"/>
        <v>0.52</v>
      </c>
      <c r="K61" s="51">
        <f t="shared" si="6"/>
        <v>7.33</v>
      </c>
      <c r="L61" s="50">
        <f t="shared" si="6"/>
        <v>384.1</v>
      </c>
      <c r="M61" s="50">
        <f t="shared" si="6"/>
        <v>576.15</v>
      </c>
      <c r="N61" s="50">
        <f t="shared" si="6"/>
        <v>150.47</v>
      </c>
      <c r="O61" s="50">
        <f t="shared" si="6"/>
        <v>7.6899999999999995</v>
      </c>
    </row>
    <row r="62" spans="1:15" ht="43.5" customHeight="1" thickBot="1">
      <c r="A62" s="13"/>
      <c r="B62" s="18" t="s">
        <v>16</v>
      </c>
      <c r="C62" s="34"/>
      <c r="D62" s="11">
        <f>SUM(D52,D61)</f>
        <v>55.65</v>
      </c>
      <c r="E62" s="11">
        <f>SUM(E52,E61)</f>
        <v>56.8</v>
      </c>
      <c r="F62" s="11">
        <f>SUM(F52,F61)</f>
        <v>232</v>
      </c>
      <c r="G62" s="11">
        <f>SUM(G52,G61)</f>
        <v>1628.9</v>
      </c>
      <c r="H62" s="49">
        <f aca="true" t="shared" si="7" ref="H62:O62">SUM(H52,H61)</f>
        <v>0.358</v>
      </c>
      <c r="I62" s="50">
        <f t="shared" si="7"/>
        <v>191.6</v>
      </c>
      <c r="J62" s="51">
        <f t="shared" si="7"/>
        <v>32.52</v>
      </c>
      <c r="K62" s="51">
        <f t="shared" si="7"/>
        <v>7.98</v>
      </c>
      <c r="L62" s="50">
        <f t="shared" si="7"/>
        <v>741.8000000000001</v>
      </c>
      <c r="M62" s="50">
        <f t="shared" si="7"/>
        <v>1112.6999999999998</v>
      </c>
      <c r="N62" s="50">
        <f t="shared" si="7"/>
        <v>183.61</v>
      </c>
      <c r="O62" s="50">
        <f t="shared" si="7"/>
        <v>11.92</v>
      </c>
    </row>
    <row r="63" spans="1:15" ht="214.5" customHeight="1">
      <c r="A63" s="65"/>
      <c r="B63" s="66"/>
      <c r="C63" s="38"/>
      <c r="D63" s="43"/>
      <c r="E63" s="43"/>
      <c r="F63" s="43"/>
      <c r="G63" s="43"/>
      <c r="H63" s="60"/>
      <c r="I63" s="61"/>
      <c r="J63" s="62"/>
      <c r="K63" s="62"/>
      <c r="L63" s="61"/>
      <c r="M63" s="61"/>
      <c r="N63" s="61"/>
      <c r="O63" s="61"/>
    </row>
    <row r="64" spans="1:15" ht="261" customHeight="1">
      <c r="A64" s="65"/>
      <c r="B64" s="66"/>
      <c r="C64" s="38"/>
      <c r="D64" s="43"/>
      <c r="E64" s="43"/>
      <c r="F64" s="43"/>
      <c r="G64" s="43"/>
      <c r="H64" s="60"/>
      <c r="I64" s="61"/>
      <c r="J64" s="62"/>
      <c r="K64" s="62"/>
      <c r="L64" s="61"/>
      <c r="M64" s="61"/>
      <c r="N64" s="61"/>
      <c r="O64" s="61"/>
    </row>
    <row r="65" spans="1:7" ht="84.75" customHeight="1">
      <c r="A65" s="16" t="s">
        <v>25</v>
      </c>
      <c r="B65" s="19"/>
      <c r="C65" s="12"/>
      <c r="D65" s="12"/>
      <c r="E65" s="12"/>
      <c r="F65" s="12"/>
      <c r="G65" s="12"/>
    </row>
    <row r="66" spans="1:7" ht="37.5" customHeight="1" thickBot="1">
      <c r="A66" s="16" t="s">
        <v>0</v>
      </c>
      <c r="B66" s="19"/>
      <c r="C66" s="12"/>
      <c r="D66" s="12"/>
      <c r="E66" s="12"/>
      <c r="F66" s="12"/>
      <c r="G66" s="12"/>
    </row>
    <row r="67" spans="1:15" ht="33" customHeight="1" thickBot="1">
      <c r="A67" s="67" t="s">
        <v>1</v>
      </c>
      <c r="B67" s="69" t="s">
        <v>2</v>
      </c>
      <c r="C67" s="33" t="s">
        <v>3</v>
      </c>
      <c r="D67" s="33" t="s">
        <v>4</v>
      </c>
      <c r="E67" s="33" t="s">
        <v>5</v>
      </c>
      <c r="F67" s="33" t="s">
        <v>6</v>
      </c>
      <c r="G67" s="44" t="s">
        <v>7</v>
      </c>
      <c r="H67" s="75" t="s">
        <v>108</v>
      </c>
      <c r="I67" s="76"/>
      <c r="J67" s="76"/>
      <c r="K67" s="77"/>
      <c r="L67" s="75" t="s">
        <v>109</v>
      </c>
      <c r="M67" s="76"/>
      <c r="N67" s="76"/>
      <c r="O67" s="77"/>
    </row>
    <row r="68" spans="1:15" ht="79.5" thickBot="1">
      <c r="A68" s="68"/>
      <c r="B68" s="70"/>
      <c r="C68" s="21" t="s">
        <v>8</v>
      </c>
      <c r="D68" s="21" t="s">
        <v>8</v>
      </c>
      <c r="E68" s="21" t="s">
        <v>8</v>
      </c>
      <c r="F68" s="21" t="s">
        <v>8</v>
      </c>
      <c r="G68" s="21" t="s">
        <v>8</v>
      </c>
      <c r="H68" s="21" t="s">
        <v>110</v>
      </c>
      <c r="I68" s="21" t="s">
        <v>117</v>
      </c>
      <c r="J68" s="48" t="s">
        <v>111</v>
      </c>
      <c r="K68" s="48" t="s">
        <v>112</v>
      </c>
      <c r="L68" s="21" t="s">
        <v>113</v>
      </c>
      <c r="M68" s="21" t="s">
        <v>114</v>
      </c>
      <c r="N68" s="21" t="s">
        <v>115</v>
      </c>
      <c r="O68" s="21" t="s">
        <v>116</v>
      </c>
    </row>
    <row r="69" spans="1:15" s="12" customFormat="1" ht="43.5" customHeight="1" thickBot="1">
      <c r="A69" s="13">
        <v>97</v>
      </c>
      <c r="B69" s="9" t="s">
        <v>95</v>
      </c>
      <c r="C69" s="34" t="s">
        <v>103</v>
      </c>
      <c r="D69" s="11">
        <v>0</v>
      </c>
      <c r="E69" s="11">
        <v>0</v>
      </c>
      <c r="F69" s="11">
        <v>15.52</v>
      </c>
      <c r="G69" s="11">
        <v>63.4</v>
      </c>
      <c r="H69" s="49">
        <v>0</v>
      </c>
      <c r="I69" s="50">
        <v>4.06</v>
      </c>
      <c r="J69" s="51">
        <v>0</v>
      </c>
      <c r="K69" s="51">
        <v>0</v>
      </c>
      <c r="L69" s="50">
        <v>15.16</v>
      </c>
      <c r="M69" s="50">
        <v>22.74</v>
      </c>
      <c r="N69" s="50">
        <v>5.6</v>
      </c>
      <c r="O69" s="50">
        <v>0.58</v>
      </c>
    </row>
    <row r="70" spans="1:15" s="12" customFormat="1" ht="39.75" customHeight="1" thickBot="1">
      <c r="A70" s="13">
        <v>3</v>
      </c>
      <c r="B70" s="4" t="s">
        <v>71</v>
      </c>
      <c r="C70" s="34" t="s">
        <v>72</v>
      </c>
      <c r="D70" s="11">
        <v>7.5</v>
      </c>
      <c r="E70" s="11">
        <v>10.45</v>
      </c>
      <c r="F70" s="11">
        <v>24.5</v>
      </c>
      <c r="G70" s="11">
        <v>206.1</v>
      </c>
      <c r="H70" s="55">
        <v>0.04</v>
      </c>
      <c r="I70" s="50">
        <v>0.12</v>
      </c>
      <c r="J70" s="51">
        <v>0.04</v>
      </c>
      <c r="K70" s="51">
        <v>0.06</v>
      </c>
      <c r="L70" s="50">
        <v>81.88</v>
      </c>
      <c r="M70" s="50">
        <v>122.82</v>
      </c>
      <c r="N70" s="50">
        <v>4.95</v>
      </c>
      <c r="O70" s="50">
        <v>0.35</v>
      </c>
    </row>
    <row r="71" spans="1:15" s="15" customFormat="1" ht="57" customHeight="1" thickBot="1">
      <c r="A71" s="13">
        <v>71</v>
      </c>
      <c r="B71" s="9" t="s">
        <v>45</v>
      </c>
      <c r="C71" s="34" t="s">
        <v>63</v>
      </c>
      <c r="D71" s="11">
        <v>6.5</v>
      </c>
      <c r="E71" s="11">
        <v>15.5</v>
      </c>
      <c r="F71" s="11">
        <v>47.9</v>
      </c>
      <c r="G71" s="11">
        <v>389</v>
      </c>
      <c r="H71" s="49">
        <v>0.03</v>
      </c>
      <c r="I71" s="50">
        <v>0</v>
      </c>
      <c r="J71" s="51">
        <v>0.03</v>
      </c>
      <c r="K71" s="51">
        <v>0</v>
      </c>
      <c r="L71" s="50">
        <v>135.9</v>
      </c>
      <c r="M71" s="50">
        <v>203.8</v>
      </c>
      <c r="N71" s="50">
        <v>20.3</v>
      </c>
      <c r="O71" s="50">
        <v>0.41</v>
      </c>
    </row>
    <row r="72" spans="1:15" s="15" customFormat="1" ht="45" customHeight="1" thickBot="1">
      <c r="A72" s="13"/>
      <c r="B72" s="18" t="s">
        <v>9</v>
      </c>
      <c r="C72" s="34"/>
      <c r="D72" s="11">
        <f>SUM(D69:D71)</f>
        <v>14</v>
      </c>
      <c r="E72" s="11">
        <f>SUM(E69:E71)</f>
        <v>25.95</v>
      </c>
      <c r="F72" s="11">
        <f>SUM(F69:F71)</f>
        <v>87.91999999999999</v>
      </c>
      <c r="G72" s="11">
        <f>SUM(G69:G71)</f>
        <v>658.5</v>
      </c>
      <c r="H72" s="49">
        <f aca="true" t="shared" si="8" ref="H72:O72">SUM(H69:H71)</f>
        <v>0.07</v>
      </c>
      <c r="I72" s="50">
        <f t="shared" si="8"/>
        <v>4.18</v>
      </c>
      <c r="J72" s="51">
        <f t="shared" si="8"/>
        <v>0.07</v>
      </c>
      <c r="K72" s="51">
        <f t="shared" si="8"/>
        <v>0.06</v>
      </c>
      <c r="L72" s="50">
        <f t="shared" si="8"/>
        <v>232.94</v>
      </c>
      <c r="M72" s="50">
        <f t="shared" si="8"/>
        <v>349.36</v>
      </c>
      <c r="N72" s="50">
        <f t="shared" si="8"/>
        <v>30.85</v>
      </c>
      <c r="O72" s="50">
        <f t="shared" si="8"/>
        <v>1.3399999999999999</v>
      </c>
    </row>
    <row r="73" spans="1:15" ht="27" thickBot="1">
      <c r="A73" s="45" t="s">
        <v>10</v>
      </c>
      <c r="B73" s="18"/>
      <c r="C73" s="34"/>
      <c r="D73" s="11"/>
      <c r="E73" s="11"/>
      <c r="F73" s="11"/>
      <c r="G73" s="11"/>
      <c r="H73" s="14"/>
      <c r="I73" s="6"/>
      <c r="J73" s="6"/>
      <c r="K73" s="6"/>
      <c r="L73" s="6"/>
      <c r="M73" s="6"/>
      <c r="N73" s="6"/>
      <c r="O73" s="6"/>
    </row>
    <row r="74" spans="1:15" ht="45" customHeight="1" thickBot="1">
      <c r="A74" s="13">
        <v>21</v>
      </c>
      <c r="B74" s="4" t="s">
        <v>98</v>
      </c>
      <c r="C74" s="34">
        <v>100</v>
      </c>
      <c r="D74" s="11">
        <v>1.1</v>
      </c>
      <c r="E74" s="11">
        <v>0.2</v>
      </c>
      <c r="F74" s="11">
        <v>3.8</v>
      </c>
      <c r="G74" s="11">
        <v>23</v>
      </c>
      <c r="H74" s="55">
        <v>0.02</v>
      </c>
      <c r="I74" s="50">
        <v>13.6</v>
      </c>
      <c r="J74" s="51">
        <v>0</v>
      </c>
      <c r="K74" s="51">
        <v>0.16</v>
      </c>
      <c r="L74" s="50">
        <v>5</v>
      </c>
      <c r="M74" s="50">
        <v>7.5</v>
      </c>
      <c r="N74" s="50">
        <v>8.8</v>
      </c>
      <c r="O74" s="50">
        <v>0.48</v>
      </c>
    </row>
    <row r="75" spans="1:15" ht="40.5" customHeight="1" thickBot="1">
      <c r="A75" s="13">
        <v>30</v>
      </c>
      <c r="B75" s="5" t="s">
        <v>26</v>
      </c>
      <c r="C75" s="34">
        <v>250</v>
      </c>
      <c r="D75" s="11">
        <v>7.4</v>
      </c>
      <c r="E75" s="11">
        <v>5</v>
      </c>
      <c r="F75" s="11">
        <v>36.1</v>
      </c>
      <c r="G75" s="11">
        <v>207</v>
      </c>
      <c r="H75" s="49">
        <v>0.15</v>
      </c>
      <c r="I75" s="50">
        <v>9.6</v>
      </c>
      <c r="J75" s="51">
        <v>0.02</v>
      </c>
      <c r="K75" s="51">
        <v>0.1</v>
      </c>
      <c r="L75" s="50">
        <v>114.9</v>
      </c>
      <c r="M75" s="50">
        <v>172.4</v>
      </c>
      <c r="N75" s="50">
        <v>27.76</v>
      </c>
      <c r="O75" s="50">
        <v>1.59</v>
      </c>
    </row>
    <row r="76" spans="1:15" ht="37.5" customHeight="1" thickBot="1">
      <c r="A76" s="13">
        <v>601</v>
      </c>
      <c r="B76" s="4" t="s">
        <v>27</v>
      </c>
      <c r="C76" s="34" t="s">
        <v>118</v>
      </c>
      <c r="D76" s="11">
        <v>30.1</v>
      </c>
      <c r="E76" s="11">
        <v>21.7</v>
      </c>
      <c r="F76" s="11">
        <v>38</v>
      </c>
      <c r="G76" s="11">
        <v>347.2</v>
      </c>
      <c r="H76" s="49">
        <v>0.03</v>
      </c>
      <c r="I76" s="50">
        <v>0</v>
      </c>
      <c r="J76" s="51">
        <v>0.5</v>
      </c>
      <c r="K76" s="51">
        <v>0.16</v>
      </c>
      <c r="L76" s="50">
        <v>121.5</v>
      </c>
      <c r="M76" s="50">
        <v>182.3</v>
      </c>
      <c r="N76" s="50">
        <v>24.91</v>
      </c>
      <c r="O76" s="50">
        <v>1.24</v>
      </c>
    </row>
    <row r="77" spans="1:15" ht="39" customHeight="1" thickBot="1">
      <c r="A77" s="13">
        <v>92</v>
      </c>
      <c r="B77" s="4" t="s">
        <v>14</v>
      </c>
      <c r="C77" s="34">
        <v>200</v>
      </c>
      <c r="D77" s="11">
        <v>0.2</v>
      </c>
      <c r="E77" s="11">
        <v>0</v>
      </c>
      <c r="F77" s="11">
        <v>35.8</v>
      </c>
      <c r="G77" s="11">
        <v>192</v>
      </c>
      <c r="H77" s="49">
        <v>0</v>
      </c>
      <c r="I77" s="50">
        <v>1.6</v>
      </c>
      <c r="J77" s="51">
        <v>0</v>
      </c>
      <c r="K77" s="51">
        <v>0.34</v>
      </c>
      <c r="L77" s="50">
        <v>20.57</v>
      </c>
      <c r="M77" s="50">
        <v>30.86</v>
      </c>
      <c r="N77" s="50">
        <v>11.48</v>
      </c>
      <c r="O77" s="50">
        <v>0.34</v>
      </c>
    </row>
    <row r="78" spans="1:15" s="6" customFormat="1" ht="33" customHeight="1" thickBot="1">
      <c r="A78" s="13"/>
      <c r="B78" s="9" t="s">
        <v>106</v>
      </c>
      <c r="C78" s="34">
        <v>50</v>
      </c>
      <c r="D78" s="11">
        <v>0.2</v>
      </c>
      <c r="E78" s="11">
        <v>2</v>
      </c>
      <c r="F78" s="11">
        <v>21.52</v>
      </c>
      <c r="G78" s="11">
        <v>66.3</v>
      </c>
      <c r="H78" s="49">
        <v>0.22</v>
      </c>
      <c r="I78" s="50">
        <v>0</v>
      </c>
      <c r="J78" s="51">
        <v>0</v>
      </c>
      <c r="K78" s="51">
        <v>0</v>
      </c>
      <c r="L78" s="50">
        <v>178</v>
      </c>
      <c r="M78" s="50">
        <v>267</v>
      </c>
      <c r="N78" s="50">
        <v>26</v>
      </c>
      <c r="O78" s="50">
        <v>2.6</v>
      </c>
    </row>
    <row r="79" spans="1:15" ht="37.5" customHeight="1" thickBot="1">
      <c r="A79" s="13">
        <v>111</v>
      </c>
      <c r="B79" s="4" t="s">
        <v>15</v>
      </c>
      <c r="C79" s="34">
        <v>50</v>
      </c>
      <c r="D79" s="11">
        <v>3.5</v>
      </c>
      <c r="E79" s="11">
        <v>0.5</v>
      </c>
      <c r="F79" s="11">
        <v>17</v>
      </c>
      <c r="G79" s="11">
        <v>90.5</v>
      </c>
      <c r="H79" s="49">
        <v>0.03</v>
      </c>
      <c r="I79" s="50">
        <v>0</v>
      </c>
      <c r="J79" s="51">
        <v>0</v>
      </c>
      <c r="K79" s="51">
        <v>0</v>
      </c>
      <c r="L79" s="50">
        <v>21.1</v>
      </c>
      <c r="M79" s="50">
        <v>31.65</v>
      </c>
      <c r="N79" s="50">
        <v>18.85</v>
      </c>
      <c r="O79" s="50">
        <v>1.46</v>
      </c>
    </row>
    <row r="80" spans="1:15" ht="52.5" customHeight="1" thickBot="1">
      <c r="A80" s="13"/>
      <c r="B80" s="18" t="s">
        <v>9</v>
      </c>
      <c r="C80" s="34"/>
      <c r="D80" s="11">
        <f>SUM(D74:D79)</f>
        <v>42.50000000000001</v>
      </c>
      <c r="E80" s="11">
        <f>SUM(E74:E79)</f>
        <v>29.4</v>
      </c>
      <c r="F80" s="11">
        <f>SUM(F74:F79)</f>
        <v>152.22</v>
      </c>
      <c r="G80" s="11">
        <f>SUM(G74:G79)</f>
        <v>926</v>
      </c>
      <c r="H80" s="49">
        <f aca="true" t="shared" si="9" ref="H80:O80">SUM(H74:H79)</f>
        <v>0.44999999999999996</v>
      </c>
      <c r="I80" s="50">
        <f t="shared" si="9"/>
        <v>24.8</v>
      </c>
      <c r="J80" s="51">
        <f t="shared" si="9"/>
        <v>0.52</v>
      </c>
      <c r="K80" s="51">
        <f t="shared" si="9"/>
        <v>0.76</v>
      </c>
      <c r="L80" s="50">
        <f t="shared" si="9"/>
        <v>461.07000000000005</v>
      </c>
      <c r="M80" s="50">
        <f t="shared" si="9"/>
        <v>691.71</v>
      </c>
      <c r="N80" s="50">
        <f t="shared" si="9"/>
        <v>117.80000000000001</v>
      </c>
      <c r="O80" s="50">
        <f t="shared" si="9"/>
        <v>7.71</v>
      </c>
    </row>
    <row r="81" spans="1:15" ht="42" customHeight="1" thickBot="1">
      <c r="A81" s="13"/>
      <c r="B81" s="18" t="s">
        <v>16</v>
      </c>
      <c r="C81" s="34"/>
      <c r="D81" s="11">
        <f>SUM(D72,D80)</f>
        <v>56.50000000000001</v>
      </c>
      <c r="E81" s="11">
        <f>SUM(E72,E80)</f>
        <v>55.349999999999994</v>
      </c>
      <c r="F81" s="11">
        <f>SUM(F72,F80)</f>
        <v>240.14</v>
      </c>
      <c r="G81" s="11">
        <f>SUM(G72,G80)</f>
        <v>1584.5</v>
      </c>
      <c r="H81" s="49">
        <f aca="true" t="shared" si="10" ref="H81:O81">SUM(H72,H80)</f>
        <v>0.52</v>
      </c>
      <c r="I81" s="50">
        <f t="shared" si="10"/>
        <v>28.98</v>
      </c>
      <c r="J81" s="51">
        <f t="shared" si="10"/>
        <v>0.5900000000000001</v>
      </c>
      <c r="K81" s="51">
        <f t="shared" si="10"/>
        <v>0.8200000000000001</v>
      </c>
      <c r="L81" s="50">
        <f t="shared" si="10"/>
        <v>694.01</v>
      </c>
      <c r="M81" s="50">
        <f t="shared" si="10"/>
        <v>1041.0700000000002</v>
      </c>
      <c r="N81" s="50">
        <f t="shared" si="10"/>
        <v>148.65</v>
      </c>
      <c r="O81" s="50">
        <f t="shared" si="10"/>
        <v>9.05</v>
      </c>
    </row>
    <row r="82" spans="1:15" ht="198" customHeight="1">
      <c r="A82" s="65"/>
      <c r="B82" s="66"/>
      <c r="C82" s="38"/>
      <c r="D82" s="43"/>
      <c r="E82" s="43"/>
      <c r="F82" s="43"/>
      <c r="G82" s="43"/>
      <c r="H82" s="60"/>
      <c r="I82" s="61"/>
      <c r="J82" s="62"/>
      <c r="K82" s="62"/>
      <c r="L82" s="61"/>
      <c r="M82" s="61"/>
      <c r="N82" s="61"/>
      <c r="O82" s="61"/>
    </row>
    <row r="83" spans="1:15" ht="271.5" customHeight="1">
      <c r="A83" s="65"/>
      <c r="B83" s="66"/>
      <c r="C83" s="38"/>
      <c r="D83" s="43"/>
      <c r="E83" s="43"/>
      <c r="F83" s="43"/>
      <c r="G83" s="43"/>
      <c r="H83" s="60"/>
      <c r="I83" s="61"/>
      <c r="J83" s="62"/>
      <c r="K83" s="62"/>
      <c r="L83" s="61"/>
      <c r="M83" s="61"/>
      <c r="N83" s="61"/>
      <c r="O83" s="61"/>
    </row>
    <row r="84" spans="1:7" ht="96.75" customHeight="1">
      <c r="A84" s="16" t="s">
        <v>29</v>
      </c>
      <c r="B84" s="19"/>
      <c r="C84" s="12"/>
      <c r="D84" s="12"/>
      <c r="E84" s="12"/>
      <c r="F84" s="12"/>
      <c r="G84" s="12"/>
    </row>
    <row r="85" spans="1:7" ht="49.5" customHeight="1" thickBot="1">
      <c r="A85" s="16" t="s">
        <v>0</v>
      </c>
      <c r="B85" s="19"/>
      <c r="C85" s="12"/>
      <c r="D85" s="12"/>
      <c r="E85" s="12"/>
      <c r="F85" s="12"/>
      <c r="G85" s="12"/>
    </row>
    <row r="86" spans="1:15" ht="36" customHeight="1" thickBot="1">
      <c r="A86" s="67" t="s">
        <v>1</v>
      </c>
      <c r="B86" s="69" t="s">
        <v>2</v>
      </c>
      <c r="C86" s="33" t="s">
        <v>3</v>
      </c>
      <c r="D86" s="33" t="s">
        <v>4</v>
      </c>
      <c r="E86" s="33" t="s">
        <v>5</v>
      </c>
      <c r="F86" s="33" t="s">
        <v>6</v>
      </c>
      <c r="G86" s="44" t="s">
        <v>7</v>
      </c>
      <c r="H86" s="75" t="s">
        <v>108</v>
      </c>
      <c r="I86" s="76"/>
      <c r="J86" s="76"/>
      <c r="K86" s="77"/>
      <c r="L86" s="75" t="s">
        <v>109</v>
      </c>
      <c r="M86" s="76"/>
      <c r="N86" s="76"/>
      <c r="O86" s="77"/>
    </row>
    <row r="87" spans="1:15" ht="79.5" thickBot="1">
      <c r="A87" s="68"/>
      <c r="B87" s="70"/>
      <c r="C87" s="21" t="s">
        <v>8</v>
      </c>
      <c r="D87" s="21" t="s">
        <v>8</v>
      </c>
      <c r="E87" s="21" t="s">
        <v>8</v>
      </c>
      <c r="F87" s="21" t="s">
        <v>8</v>
      </c>
      <c r="G87" s="21" t="s">
        <v>8</v>
      </c>
      <c r="H87" s="21" t="s">
        <v>110</v>
      </c>
      <c r="I87" s="21" t="s">
        <v>117</v>
      </c>
      <c r="J87" s="48" t="s">
        <v>111</v>
      </c>
      <c r="K87" s="48" t="s">
        <v>112</v>
      </c>
      <c r="L87" s="21" t="s">
        <v>113</v>
      </c>
      <c r="M87" s="21" t="s">
        <v>114</v>
      </c>
      <c r="N87" s="21" t="s">
        <v>115</v>
      </c>
      <c r="O87" s="21" t="s">
        <v>116</v>
      </c>
    </row>
    <row r="88" spans="1:15" s="6" customFormat="1" ht="42.75" customHeight="1" thickBot="1">
      <c r="A88" s="13">
        <v>43</v>
      </c>
      <c r="B88" s="4" t="s">
        <v>127</v>
      </c>
      <c r="C88" s="34">
        <v>100</v>
      </c>
      <c r="D88" s="11">
        <v>15.07</v>
      </c>
      <c r="E88" s="11">
        <v>23.3</v>
      </c>
      <c r="F88" s="11">
        <v>14</v>
      </c>
      <c r="G88" s="11">
        <v>312.5</v>
      </c>
      <c r="H88" s="49">
        <v>0.04</v>
      </c>
      <c r="I88" s="50">
        <v>0.31</v>
      </c>
      <c r="J88" s="51">
        <v>0</v>
      </c>
      <c r="K88" s="51">
        <v>0</v>
      </c>
      <c r="L88" s="50">
        <v>103.01</v>
      </c>
      <c r="M88" s="50">
        <v>154.6</v>
      </c>
      <c r="N88" s="50">
        <v>17.59</v>
      </c>
      <c r="O88" s="50">
        <v>1.83</v>
      </c>
    </row>
    <row r="89" spans="1:15" s="6" customFormat="1" ht="56.25" customHeight="1" thickBot="1">
      <c r="A89" s="3">
        <v>22</v>
      </c>
      <c r="B89" s="5" t="s">
        <v>11</v>
      </c>
      <c r="C89" s="34">
        <v>100</v>
      </c>
      <c r="D89" s="11">
        <v>1.7</v>
      </c>
      <c r="E89" s="11">
        <v>3</v>
      </c>
      <c r="F89" s="11">
        <v>42.5</v>
      </c>
      <c r="G89" s="11">
        <v>90</v>
      </c>
      <c r="H89" s="49">
        <v>0.01</v>
      </c>
      <c r="I89" s="50">
        <v>0.1</v>
      </c>
      <c r="J89" s="51">
        <v>0.65</v>
      </c>
      <c r="K89" s="51">
        <v>0.32</v>
      </c>
      <c r="L89" s="50">
        <v>25.5</v>
      </c>
      <c r="M89" s="50">
        <v>38.2</v>
      </c>
      <c r="N89" s="50">
        <v>19.32</v>
      </c>
      <c r="O89" s="50">
        <v>0.29</v>
      </c>
    </row>
    <row r="90" spans="1:15" s="6" customFormat="1" ht="43.5" customHeight="1" thickBot="1">
      <c r="A90" s="13">
        <v>101</v>
      </c>
      <c r="B90" s="4" t="s">
        <v>128</v>
      </c>
      <c r="C90" s="34">
        <v>200</v>
      </c>
      <c r="D90" s="11">
        <v>4.2</v>
      </c>
      <c r="E90" s="11">
        <v>4</v>
      </c>
      <c r="F90" s="11">
        <v>26.8</v>
      </c>
      <c r="G90" s="11">
        <v>127.2</v>
      </c>
      <c r="H90" s="49">
        <v>0.03</v>
      </c>
      <c r="I90" s="50">
        <v>0.98</v>
      </c>
      <c r="J90" s="51">
        <v>0.03</v>
      </c>
      <c r="K90" s="51">
        <v>0</v>
      </c>
      <c r="L90" s="50">
        <v>110.8</v>
      </c>
      <c r="M90" s="50">
        <v>166.2</v>
      </c>
      <c r="N90" s="50">
        <v>90.8</v>
      </c>
      <c r="O90" s="50">
        <v>0.37</v>
      </c>
    </row>
    <row r="91" spans="1:15" s="6" customFormat="1" ht="42" customHeight="1" thickBot="1">
      <c r="A91" s="13">
        <v>110</v>
      </c>
      <c r="B91" s="9" t="s">
        <v>18</v>
      </c>
      <c r="C91" s="35">
        <v>50</v>
      </c>
      <c r="D91" s="31">
        <v>4</v>
      </c>
      <c r="E91" s="31">
        <v>0.5</v>
      </c>
      <c r="F91" s="31">
        <v>24.5</v>
      </c>
      <c r="G91" s="31">
        <v>119</v>
      </c>
      <c r="H91" s="49">
        <v>0.02</v>
      </c>
      <c r="I91" s="50">
        <v>0</v>
      </c>
      <c r="J91" s="51">
        <v>0</v>
      </c>
      <c r="K91" s="51">
        <v>0.02</v>
      </c>
      <c r="L91" s="50">
        <v>19.45</v>
      </c>
      <c r="M91" s="50">
        <v>29.18</v>
      </c>
      <c r="N91" s="50">
        <v>10.44</v>
      </c>
      <c r="O91" s="50">
        <v>0.8</v>
      </c>
    </row>
    <row r="92" spans="1:15" s="15" customFormat="1" ht="58.5" customHeight="1" thickBot="1">
      <c r="A92" s="13"/>
      <c r="B92" s="18" t="s">
        <v>9</v>
      </c>
      <c r="C92" s="34"/>
      <c r="D92" s="11">
        <f>SUM(D88:D91)</f>
        <v>24.97</v>
      </c>
      <c r="E92" s="11">
        <f>SUM(E88:E91)</f>
        <v>30.8</v>
      </c>
      <c r="F92" s="11">
        <f>SUM(F88:F91)</f>
        <v>107.8</v>
      </c>
      <c r="G92" s="11">
        <f>SUM(G88:G91)</f>
        <v>648.7</v>
      </c>
      <c r="H92" s="49">
        <f aca="true" t="shared" si="11" ref="H92:O92">SUM(H88:H91)</f>
        <v>0.1</v>
      </c>
      <c r="I92" s="50">
        <f t="shared" si="11"/>
        <v>1.3900000000000001</v>
      </c>
      <c r="J92" s="51">
        <f t="shared" si="11"/>
        <v>0.68</v>
      </c>
      <c r="K92" s="51">
        <f t="shared" si="11"/>
        <v>0.34</v>
      </c>
      <c r="L92" s="50">
        <f t="shared" si="11"/>
        <v>258.76</v>
      </c>
      <c r="M92" s="50">
        <f t="shared" si="11"/>
        <v>388.18</v>
      </c>
      <c r="N92" s="50">
        <f t="shared" si="11"/>
        <v>138.15</v>
      </c>
      <c r="O92" s="50">
        <f t="shared" si="11"/>
        <v>3.29</v>
      </c>
    </row>
    <row r="93" spans="1:15" ht="27" thickBot="1">
      <c r="A93" s="45" t="s">
        <v>10</v>
      </c>
      <c r="B93" s="18"/>
      <c r="C93" s="21"/>
      <c r="D93" s="21"/>
      <c r="E93" s="21"/>
      <c r="F93" s="21"/>
      <c r="G93" s="21"/>
      <c r="H93" s="14"/>
      <c r="I93" s="6"/>
      <c r="J93" s="6"/>
      <c r="K93" s="6"/>
      <c r="L93" s="6"/>
      <c r="M93" s="6"/>
      <c r="N93" s="6"/>
      <c r="O93" s="6"/>
    </row>
    <row r="94" spans="1:15" s="6" customFormat="1" ht="30" customHeight="1" thickBot="1">
      <c r="A94" s="13">
        <v>4</v>
      </c>
      <c r="B94" s="5" t="s">
        <v>31</v>
      </c>
      <c r="C94" s="35">
        <v>100</v>
      </c>
      <c r="D94" s="11">
        <v>1</v>
      </c>
      <c r="E94" s="11">
        <v>3.9</v>
      </c>
      <c r="F94" s="11">
        <v>5.2</v>
      </c>
      <c r="G94" s="11">
        <v>92</v>
      </c>
      <c r="H94" s="51">
        <v>0.024</v>
      </c>
      <c r="I94" s="50">
        <v>4.4</v>
      </c>
      <c r="J94" s="51">
        <v>0</v>
      </c>
      <c r="K94" s="51">
        <v>0</v>
      </c>
      <c r="L94" s="50">
        <v>48</v>
      </c>
      <c r="M94" s="50">
        <v>72</v>
      </c>
      <c r="N94" s="50">
        <v>8.78</v>
      </c>
      <c r="O94" s="50">
        <v>0.36</v>
      </c>
    </row>
    <row r="95" spans="1:15" s="6" customFormat="1" ht="27.75" customHeight="1" thickBot="1">
      <c r="A95" s="13">
        <v>34</v>
      </c>
      <c r="B95" s="5" t="s">
        <v>129</v>
      </c>
      <c r="C95" s="34" t="s">
        <v>13</v>
      </c>
      <c r="D95" s="11">
        <v>7.8</v>
      </c>
      <c r="E95" s="11">
        <v>6.05</v>
      </c>
      <c r="F95" s="11">
        <v>28.1</v>
      </c>
      <c r="G95" s="11">
        <v>146</v>
      </c>
      <c r="H95" s="50">
        <v>0.15</v>
      </c>
      <c r="I95" s="50">
        <v>9.6</v>
      </c>
      <c r="J95" s="51">
        <v>0.02</v>
      </c>
      <c r="K95" s="51">
        <v>0.1</v>
      </c>
      <c r="L95" s="50">
        <v>104.1</v>
      </c>
      <c r="M95" s="50">
        <v>156.1</v>
      </c>
      <c r="N95" s="50">
        <v>27.76</v>
      </c>
      <c r="O95" s="50">
        <v>1.59</v>
      </c>
    </row>
    <row r="96" spans="1:15" s="6" customFormat="1" ht="54" customHeight="1" thickBot="1">
      <c r="A96" s="13">
        <v>58</v>
      </c>
      <c r="B96" s="7" t="s">
        <v>130</v>
      </c>
      <c r="C96" s="34" t="s">
        <v>100</v>
      </c>
      <c r="D96" s="11">
        <v>8.5</v>
      </c>
      <c r="E96" s="11">
        <v>3.46</v>
      </c>
      <c r="F96" s="11">
        <v>13.2</v>
      </c>
      <c r="G96" s="11">
        <v>169</v>
      </c>
      <c r="H96" s="51">
        <v>0.035</v>
      </c>
      <c r="I96" s="50">
        <v>2.16</v>
      </c>
      <c r="J96" s="51">
        <v>0</v>
      </c>
      <c r="K96" s="51">
        <v>0.4</v>
      </c>
      <c r="L96" s="50">
        <v>87.01</v>
      </c>
      <c r="M96" s="50">
        <v>130.42</v>
      </c>
      <c r="N96" s="50">
        <v>19.93</v>
      </c>
      <c r="O96" s="50">
        <v>0.37</v>
      </c>
    </row>
    <row r="97" spans="1:15" s="6" customFormat="1" ht="40.5" customHeight="1" thickBot="1">
      <c r="A97" s="13">
        <v>74</v>
      </c>
      <c r="B97" s="9" t="s">
        <v>97</v>
      </c>
      <c r="C97" s="34" t="s">
        <v>63</v>
      </c>
      <c r="D97" s="11">
        <v>2.75</v>
      </c>
      <c r="E97" s="11">
        <v>8</v>
      </c>
      <c r="F97" s="11">
        <v>20.1</v>
      </c>
      <c r="G97" s="11">
        <v>246.7</v>
      </c>
      <c r="H97" s="51">
        <v>0.005</v>
      </c>
      <c r="I97" s="50">
        <v>9.83</v>
      </c>
      <c r="J97" s="51">
        <v>0.02</v>
      </c>
      <c r="K97" s="51">
        <v>0.1</v>
      </c>
      <c r="L97" s="50">
        <v>67.55</v>
      </c>
      <c r="M97" s="50">
        <v>101.32</v>
      </c>
      <c r="N97" s="50">
        <v>19.85</v>
      </c>
      <c r="O97" s="50">
        <v>0.67</v>
      </c>
    </row>
    <row r="98" spans="1:15" s="6" customFormat="1" ht="37.5" customHeight="1" thickBot="1">
      <c r="A98" s="13"/>
      <c r="B98" s="4" t="s">
        <v>32</v>
      </c>
      <c r="C98" s="34">
        <v>100</v>
      </c>
      <c r="D98" s="11">
        <v>1</v>
      </c>
      <c r="E98" s="11">
        <v>1</v>
      </c>
      <c r="F98" s="11">
        <v>10</v>
      </c>
      <c r="G98" s="11">
        <v>42</v>
      </c>
      <c r="H98" s="49">
        <v>0.03</v>
      </c>
      <c r="I98" s="50">
        <v>5</v>
      </c>
      <c r="J98" s="51">
        <v>0</v>
      </c>
      <c r="K98" s="51">
        <v>0</v>
      </c>
      <c r="L98" s="50">
        <v>16</v>
      </c>
      <c r="M98" s="50">
        <v>24</v>
      </c>
      <c r="N98" s="50">
        <v>7</v>
      </c>
      <c r="O98" s="50">
        <v>0.8</v>
      </c>
    </row>
    <row r="99" spans="1:15" s="6" customFormat="1" ht="34.5" customHeight="1" thickBot="1">
      <c r="A99" s="13">
        <v>123</v>
      </c>
      <c r="B99" s="5" t="s">
        <v>74</v>
      </c>
      <c r="C99" s="39" t="s">
        <v>75</v>
      </c>
      <c r="D99" s="11">
        <v>3.4</v>
      </c>
      <c r="E99" s="11">
        <v>3.2</v>
      </c>
      <c r="F99" s="11">
        <v>27.2</v>
      </c>
      <c r="G99" s="11">
        <v>175</v>
      </c>
      <c r="H99" s="55">
        <v>0.03</v>
      </c>
      <c r="I99" s="50">
        <v>0.6</v>
      </c>
      <c r="J99" s="51">
        <v>30</v>
      </c>
      <c r="K99" s="51">
        <v>0</v>
      </c>
      <c r="L99" s="50">
        <v>124</v>
      </c>
      <c r="M99" s="50">
        <v>186</v>
      </c>
      <c r="N99" s="50">
        <v>15</v>
      </c>
      <c r="O99" s="50">
        <v>0.1</v>
      </c>
    </row>
    <row r="100" spans="1:15" ht="37.5" customHeight="1" thickBot="1">
      <c r="A100" s="13">
        <v>1111</v>
      </c>
      <c r="B100" s="4" t="s">
        <v>15</v>
      </c>
      <c r="C100" s="34">
        <v>70</v>
      </c>
      <c r="D100" s="11">
        <v>6.9</v>
      </c>
      <c r="E100" s="11">
        <v>0.7</v>
      </c>
      <c r="F100" s="11">
        <v>23.8</v>
      </c>
      <c r="G100" s="11">
        <v>126.7</v>
      </c>
      <c r="H100" s="49">
        <v>0.03</v>
      </c>
      <c r="I100" s="50">
        <v>0</v>
      </c>
      <c r="J100" s="51">
        <v>0</v>
      </c>
      <c r="K100" s="51">
        <v>0</v>
      </c>
      <c r="L100" s="50">
        <v>45.5</v>
      </c>
      <c r="M100" s="50">
        <v>68.3</v>
      </c>
      <c r="N100" s="50">
        <v>18.85</v>
      </c>
      <c r="O100" s="50">
        <v>1.46</v>
      </c>
    </row>
    <row r="101" spans="1:15" s="6" customFormat="1" ht="39" customHeight="1" thickBot="1">
      <c r="A101" s="13"/>
      <c r="B101" s="18" t="s">
        <v>9</v>
      </c>
      <c r="C101" s="34"/>
      <c r="D101" s="11">
        <f>SUM(D94:D100)</f>
        <v>31.35</v>
      </c>
      <c r="E101" s="11">
        <f>SUM(E94:E100)</f>
        <v>26.31</v>
      </c>
      <c r="F101" s="11">
        <f>SUM(F94:F100)</f>
        <v>127.6</v>
      </c>
      <c r="G101" s="11">
        <f>SUM(G94:G100)</f>
        <v>997.4000000000001</v>
      </c>
      <c r="H101" s="49">
        <f aca="true" t="shared" si="12" ref="H101:O101">SUM(H94:H100)</f>
        <v>0.30400000000000005</v>
      </c>
      <c r="I101" s="50">
        <f t="shared" si="12"/>
        <v>31.590000000000003</v>
      </c>
      <c r="J101" s="51">
        <f t="shared" si="12"/>
        <v>30.04</v>
      </c>
      <c r="K101" s="51">
        <f t="shared" si="12"/>
        <v>0.6</v>
      </c>
      <c r="L101" s="50">
        <f t="shared" si="12"/>
        <v>492.16</v>
      </c>
      <c r="M101" s="50">
        <f t="shared" si="12"/>
        <v>738.1399999999999</v>
      </c>
      <c r="N101" s="50">
        <f t="shared" si="12"/>
        <v>117.16999999999999</v>
      </c>
      <c r="O101" s="50">
        <f t="shared" si="12"/>
        <v>5.35</v>
      </c>
    </row>
    <row r="102" spans="1:15" s="6" customFormat="1" ht="43.5" customHeight="1" thickBot="1">
      <c r="A102" s="13"/>
      <c r="B102" s="18" t="s">
        <v>16</v>
      </c>
      <c r="C102" s="34"/>
      <c r="D102" s="11">
        <f aca="true" t="shared" si="13" ref="D102:O102">SUM(D92,D101)</f>
        <v>56.32</v>
      </c>
      <c r="E102" s="11">
        <f t="shared" si="13"/>
        <v>57.11</v>
      </c>
      <c r="F102" s="11">
        <f t="shared" si="13"/>
        <v>235.39999999999998</v>
      </c>
      <c r="G102" s="11">
        <f t="shared" si="13"/>
        <v>1646.1000000000001</v>
      </c>
      <c r="H102" s="49">
        <f t="shared" si="13"/>
        <v>0.404</v>
      </c>
      <c r="I102" s="50">
        <f t="shared" si="13"/>
        <v>32.980000000000004</v>
      </c>
      <c r="J102" s="51">
        <f t="shared" si="13"/>
        <v>30.72</v>
      </c>
      <c r="K102" s="51">
        <f t="shared" si="13"/>
        <v>0.94</v>
      </c>
      <c r="L102" s="50">
        <f t="shared" si="13"/>
        <v>750.9200000000001</v>
      </c>
      <c r="M102" s="50">
        <f t="shared" si="13"/>
        <v>1126.32</v>
      </c>
      <c r="N102" s="50">
        <f t="shared" si="13"/>
        <v>255.32</v>
      </c>
      <c r="O102" s="50">
        <f t="shared" si="13"/>
        <v>8.64</v>
      </c>
    </row>
    <row r="103" spans="1:15" s="6" customFormat="1" ht="198" customHeight="1">
      <c r="A103" s="65"/>
      <c r="B103" s="66"/>
      <c r="C103" s="38"/>
      <c r="D103" s="43"/>
      <c r="E103" s="43"/>
      <c r="F103" s="43"/>
      <c r="G103" s="43"/>
      <c r="H103" s="60"/>
      <c r="I103" s="61"/>
      <c r="J103" s="62"/>
      <c r="K103" s="62"/>
      <c r="L103" s="61"/>
      <c r="M103" s="61"/>
      <c r="N103" s="61"/>
      <c r="O103" s="61"/>
    </row>
    <row r="104" spans="1:15" s="6" customFormat="1" ht="232.5" customHeight="1">
      <c r="A104" s="65"/>
      <c r="B104" s="66"/>
      <c r="C104" s="38"/>
      <c r="D104" s="43"/>
      <c r="E104" s="43"/>
      <c r="F104" s="43"/>
      <c r="G104" s="43"/>
      <c r="H104" s="60"/>
      <c r="I104" s="61"/>
      <c r="J104" s="62"/>
      <c r="K104" s="62"/>
      <c r="L104" s="61"/>
      <c r="M104" s="61"/>
      <c r="N104" s="61"/>
      <c r="O104" s="61"/>
    </row>
    <row r="105" spans="1:7" s="6" customFormat="1" ht="70.5" customHeight="1">
      <c r="A105" s="71" t="s">
        <v>54</v>
      </c>
      <c r="B105" s="71"/>
      <c r="C105" s="38"/>
      <c r="D105" s="43"/>
      <c r="E105" s="43"/>
      <c r="F105" s="43"/>
      <c r="G105" s="43"/>
    </row>
    <row r="106" spans="1:7" ht="63" customHeight="1" thickBot="1">
      <c r="A106" s="16" t="s">
        <v>0</v>
      </c>
      <c r="B106" s="19"/>
      <c r="C106" s="12"/>
      <c r="D106" s="12"/>
      <c r="E106" s="12"/>
      <c r="F106" s="12"/>
      <c r="G106" s="12"/>
    </row>
    <row r="107" spans="1:15" ht="39" customHeight="1" thickBot="1">
      <c r="A107" s="67" t="s">
        <v>1</v>
      </c>
      <c r="B107" s="69" t="s">
        <v>2</v>
      </c>
      <c r="C107" s="33" t="s">
        <v>3</v>
      </c>
      <c r="D107" s="33" t="s">
        <v>4</v>
      </c>
      <c r="E107" s="33" t="s">
        <v>5</v>
      </c>
      <c r="F107" s="33" t="s">
        <v>6</v>
      </c>
      <c r="G107" s="44" t="s">
        <v>7</v>
      </c>
      <c r="H107" s="75" t="s">
        <v>108</v>
      </c>
      <c r="I107" s="76"/>
      <c r="J107" s="76"/>
      <c r="K107" s="77"/>
      <c r="L107" s="75" t="s">
        <v>109</v>
      </c>
      <c r="M107" s="76"/>
      <c r="N107" s="76"/>
      <c r="O107" s="77"/>
    </row>
    <row r="108" spans="1:15" ht="56.25" customHeight="1" thickBot="1">
      <c r="A108" s="68"/>
      <c r="B108" s="70"/>
      <c r="C108" s="21" t="s">
        <v>8</v>
      </c>
      <c r="D108" s="21" t="s">
        <v>8</v>
      </c>
      <c r="E108" s="21" t="s">
        <v>8</v>
      </c>
      <c r="F108" s="21" t="s">
        <v>8</v>
      </c>
      <c r="G108" s="21" t="s">
        <v>8</v>
      </c>
      <c r="H108" s="21" t="s">
        <v>110</v>
      </c>
      <c r="I108" s="21" t="s">
        <v>117</v>
      </c>
      <c r="J108" s="48" t="s">
        <v>111</v>
      </c>
      <c r="K108" s="48" t="s">
        <v>112</v>
      </c>
      <c r="L108" s="21" t="s">
        <v>113</v>
      </c>
      <c r="M108" s="21" t="s">
        <v>114</v>
      </c>
      <c r="N108" s="21" t="s">
        <v>115</v>
      </c>
      <c r="O108" s="21" t="s">
        <v>116</v>
      </c>
    </row>
    <row r="109" spans="1:15" s="46" customFormat="1" ht="45.75" customHeight="1" thickBot="1">
      <c r="A109" s="13">
        <v>8</v>
      </c>
      <c r="B109" s="5" t="s">
        <v>30</v>
      </c>
      <c r="C109" s="39" t="s">
        <v>104</v>
      </c>
      <c r="D109" s="34">
        <v>3.82</v>
      </c>
      <c r="E109" s="34">
        <v>7.53</v>
      </c>
      <c r="F109" s="34">
        <v>4.5</v>
      </c>
      <c r="G109" s="34">
        <v>242</v>
      </c>
      <c r="H109" s="63">
        <v>0.02</v>
      </c>
      <c r="I109" s="64">
        <v>0</v>
      </c>
      <c r="J109" s="63">
        <v>0</v>
      </c>
      <c r="K109" s="63">
        <v>0.12</v>
      </c>
      <c r="L109" s="64">
        <v>33.4</v>
      </c>
      <c r="M109" s="64">
        <v>50.1</v>
      </c>
      <c r="N109" s="64">
        <v>10.44</v>
      </c>
      <c r="O109" s="64">
        <v>2.13</v>
      </c>
    </row>
    <row r="110" spans="1:15" s="12" customFormat="1" ht="46.5" customHeight="1" thickBot="1">
      <c r="A110" s="3">
        <v>72</v>
      </c>
      <c r="B110" s="4" t="s">
        <v>55</v>
      </c>
      <c r="C110" s="34" t="s">
        <v>56</v>
      </c>
      <c r="D110" s="11">
        <v>10.55</v>
      </c>
      <c r="E110" s="11">
        <v>9.55</v>
      </c>
      <c r="F110" s="11">
        <v>7.1</v>
      </c>
      <c r="G110" s="11">
        <v>226.3</v>
      </c>
      <c r="H110" s="49">
        <v>0.07</v>
      </c>
      <c r="I110" s="50">
        <v>0.5</v>
      </c>
      <c r="J110" s="51">
        <v>30</v>
      </c>
      <c r="K110" s="51">
        <v>3.5</v>
      </c>
      <c r="L110" s="50">
        <v>93.4</v>
      </c>
      <c r="M110" s="50">
        <v>140.1</v>
      </c>
      <c r="N110" s="50">
        <v>14.4</v>
      </c>
      <c r="O110" s="50">
        <v>2.3</v>
      </c>
    </row>
    <row r="111" spans="1:15" s="12" customFormat="1" ht="44.25" customHeight="1" thickBot="1">
      <c r="A111" s="13">
        <v>98</v>
      </c>
      <c r="B111" s="9" t="s">
        <v>92</v>
      </c>
      <c r="C111" s="34">
        <v>200</v>
      </c>
      <c r="D111" s="11">
        <v>1.7</v>
      </c>
      <c r="E111" s="11">
        <v>1.55</v>
      </c>
      <c r="F111" s="11">
        <v>17.54</v>
      </c>
      <c r="G111" s="11">
        <v>87.3</v>
      </c>
      <c r="H111" s="49">
        <v>0.01</v>
      </c>
      <c r="I111" s="50">
        <v>0.04</v>
      </c>
      <c r="J111" s="51">
        <v>0</v>
      </c>
      <c r="K111" s="51">
        <v>0</v>
      </c>
      <c r="L111" s="50">
        <v>30.15</v>
      </c>
      <c r="M111" s="50">
        <v>45.23</v>
      </c>
      <c r="N111" s="50">
        <v>3.5</v>
      </c>
      <c r="O111" s="50">
        <v>0.04</v>
      </c>
    </row>
    <row r="112" spans="1:15" s="6" customFormat="1" ht="42" customHeight="1" thickBot="1">
      <c r="A112" s="13">
        <v>110</v>
      </c>
      <c r="B112" s="9" t="s">
        <v>18</v>
      </c>
      <c r="C112" s="35">
        <v>50</v>
      </c>
      <c r="D112" s="31">
        <v>4</v>
      </c>
      <c r="E112" s="31">
        <v>0.5</v>
      </c>
      <c r="F112" s="31">
        <v>24.5</v>
      </c>
      <c r="G112" s="31">
        <v>119</v>
      </c>
      <c r="H112" s="49">
        <v>0.02</v>
      </c>
      <c r="I112" s="50">
        <v>0</v>
      </c>
      <c r="J112" s="51">
        <v>0</v>
      </c>
      <c r="K112" s="51">
        <v>0.02</v>
      </c>
      <c r="L112" s="50">
        <v>19.45</v>
      </c>
      <c r="M112" s="50">
        <v>29.18</v>
      </c>
      <c r="N112" s="50">
        <v>10.44</v>
      </c>
      <c r="O112" s="50">
        <v>0.8</v>
      </c>
    </row>
    <row r="113" spans="1:15" s="15" customFormat="1" ht="48.75" customHeight="1" thickBot="1">
      <c r="A113" s="13"/>
      <c r="B113" s="18" t="s">
        <v>9</v>
      </c>
      <c r="C113" s="34"/>
      <c r="D113" s="11">
        <f>SUM(D109:D112)</f>
        <v>20.07</v>
      </c>
      <c r="E113" s="11">
        <f>SUM(E109:E112)</f>
        <v>19.130000000000003</v>
      </c>
      <c r="F113" s="11">
        <f>SUM(F109:F112)</f>
        <v>53.64</v>
      </c>
      <c r="G113" s="11">
        <f>SUM(G109,G110,G111,G112)</f>
        <v>674.6</v>
      </c>
      <c r="H113" s="49">
        <f aca="true" t="shared" si="14" ref="H113:O113">SUM(H109:H112)</f>
        <v>0.12000000000000001</v>
      </c>
      <c r="I113" s="50">
        <f t="shared" si="14"/>
        <v>0.54</v>
      </c>
      <c r="J113" s="51">
        <f t="shared" si="14"/>
        <v>30</v>
      </c>
      <c r="K113" s="51">
        <f t="shared" si="14"/>
        <v>3.64</v>
      </c>
      <c r="L113" s="50">
        <f t="shared" si="14"/>
        <v>176.4</v>
      </c>
      <c r="M113" s="50">
        <f t="shared" si="14"/>
        <v>264.60999999999996</v>
      </c>
      <c r="N113" s="50">
        <f t="shared" si="14"/>
        <v>38.78</v>
      </c>
      <c r="O113" s="50">
        <f t="shared" si="14"/>
        <v>5.27</v>
      </c>
    </row>
    <row r="114" spans="1:15" ht="38.25" customHeight="1" thickBot="1">
      <c r="A114" s="45" t="s">
        <v>10</v>
      </c>
      <c r="B114" s="18"/>
      <c r="C114" s="21"/>
      <c r="D114" s="21"/>
      <c r="E114" s="21"/>
      <c r="F114" s="21"/>
      <c r="G114" s="21"/>
      <c r="H114" s="14"/>
      <c r="I114" s="6"/>
      <c r="J114" s="6"/>
      <c r="K114" s="6"/>
      <c r="L114" s="6"/>
      <c r="M114" s="6"/>
      <c r="N114" s="6"/>
      <c r="O114" s="6"/>
    </row>
    <row r="115" spans="1:15" ht="45" customHeight="1" thickBot="1">
      <c r="A115" s="13">
        <v>21</v>
      </c>
      <c r="B115" s="4" t="s">
        <v>98</v>
      </c>
      <c r="C115" s="34">
        <v>100</v>
      </c>
      <c r="D115" s="11">
        <v>1.1</v>
      </c>
      <c r="E115" s="11">
        <v>0.2</v>
      </c>
      <c r="F115" s="11">
        <v>3.8</v>
      </c>
      <c r="G115" s="11">
        <v>23</v>
      </c>
      <c r="H115" s="55">
        <v>0.02</v>
      </c>
      <c r="I115" s="50">
        <v>13.6</v>
      </c>
      <c r="J115" s="51">
        <v>0</v>
      </c>
      <c r="K115" s="51">
        <v>0.16</v>
      </c>
      <c r="L115" s="50">
        <v>5</v>
      </c>
      <c r="M115" s="50">
        <v>7.5</v>
      </c>
      <c r="N115" s="50">
        <v>8.8</v>
      </c>
      <c r="O115" s="50">
        <v>0.48</v>
      </c>
    </row>
    <row r="116" spans="1:15" ht="46.5" customHeight="1" thickBot="1">
      <c r="A116" s="13">
        <v>31</v>
      </c>
      <c r="B116" s="5" t="s">
        <v>131</v>
      </c>
      <c r="C116" s="34">
        <v>250</v>
      </c>
      <c r="D116" s="11">
        <v>3.5</v>
      </c>
      <c r="E116" s="11">
        <v>5</v>
      </c>
      <c r="F116" s="11">
        <v>20.3</v>
      </c>
      <c r="G116" s="11">
        <v>168</v>
      </c>
      <c r="H116" s="50">
        <v>0.016</v>
      </c>
      <c r="I116" s="50">
        <v>12.86</v>
      </c>
      <c r="J116" s="51">
        <v>0.09</v>
      </c>
      <c r="K116" s="51">
        <v>0.1</v>
      </c>
      <c r="L116" s="50">
        <v>94.64</v>
      </c>
      <c r="M116" s="50">
        <v>141.96</v>
      </c>
      <c r="N116" s="50">
        <v>19.55</v>
      </c>
      <c r="O116" s="50">
        <v>0.72</v>
      </c>
    </row>
    <row r="117" spans="1:15" s="6" customFormat="1" ht="51.75" customHeight="1" thickBot="1">
      <c r="A117" s="13">
        <v>608</v>
      </c>
      <c r="B117" s="4" t="s">
        <v>36</v>
      </c>
      <c r="C117" s="34" t="s">
        <v>49</v>
      </c>
      <c r="D117" s="11">
        <v>14.9</v>
      </c>
      <c r="E117" s="11">
        <v>21.5</v>
      </c>
      <c r="F117" s="11">
        <v>41.4</v>
      </c>
      <c r="G117" s="11">
        <v>309</v>
      </c>
      <c r="H117" s="49">
        <v>0.04</v>
      </c>
      <c r="I117" s="50">
        <v>0.31</v>
      </c>
      <c r="J117" s="51">
        <v>0</v>
      </c>
      <c r="K117" s="51">
        <v>0</v>
      </c>
      <c r="L117" s="50">
        <v>91.64</v>
      </c>
      <c r="M117" s="50">
        <v>137.46</v>
      </c>
      <c r="N117" s="50">
        <v>17.59</v>
      </c>
      <c r="O117" s="50">
        <v>1.83</v>
      </c>
    </row>
    <row r="118" spans="1:15" ht="33" customHeight="1" thickBot="1">
      <c r="A118" s="13">
        <v>69</v>
      </c>
      <c r="B118" s="4" t="s">
        <v>62</v>
      </c>
      <c r="C118" s="34" t="s">
        <v>53</v>
      </c>
      <c r="D118" s="11">
        <v>7.1</v>
      </c>
      <c r="E118" s="11">
        <v>4.8</v>
      </c>
      <c r="F118" s="11">
        <v>32.8</v>
      </c>
      <c r="G118" s="11">
        <v>217.3</v>
      </c>
      <c r="H118" s="49">
        <v>0.06</v>
      </c>
      <c r="I118" s="50">
        <v>0</v>
      </c>
      <c r="J118" s="51">
        <v>0</v>
      </c>
      <c r="K118" s="51">
        <v>2.1</v>
      </c>
      <c r="L118" s="50">
        <v>94</v>
      </c>
      <c r="M118" s="50">
        <v>141</v>
      </c>
      <c r="N118" s="50">
        <v>5.6</v>
      </c>
      <c r="O118" s="50">
        <v>1.28</v>
      </c>
    </row>
    <row r="119" spans="1:15" s="6" customFormat="1" ht="41.25" customHeight="1" thickBot="1">
      <c r="A119" s="3">
        <v>103</v>
      </c>
      <c r="B119" s="4" t="s">
        <v>76</v>
      </c>
      <c r="C119" s="35">
        <v>200</v>
      </c>
      <c r="D119" s="11">
        <v>2</v>
      </c>
      <c r="E119" s="11">
        <v>0</v>
      </c>
      <c r="F119" s="11">
        <v>18</v>
      </c>
      <c r="G119" s="11">
        <v>76</v>
      </c>
      <c r="H119" s="50">
        <v>0.01</v>
      </c>
      <c r="I119" s="50">
        <v>1</v>
      </c>
      <c r="J119" s="51">
        <v>0</v>
      </c>
      <c r="K119" s="51">
        <v>0</v>
      </c>
      <c r="L119" s="50">
        <v>11</v>
      </c>
      <c r="M119" s="50">
        <v>16.5</v>
      </c>
      <c r="N119" s="50">
        <v>2</v>
      </c>
      <c r="O119" s="50">
        <v>0.21</v>
      </c>
    </row>
    <row r="120" spans="1:15" s="6" customFormat="1" ht="38.25" customHeight="1" thickBot="1">
      <c r="A120" s="13">
        <v>452</v>
      </c>
      <c r="B120" s="9" t="s">
        <v>77</v>
      </c>
      <c r="C120" s="34">
        <v>60</v>
      </c>
      <c r="D120" s="11">
        <v>3.7</v>
      </c>
      <c r="E120" s="11">
        <v>6.5</v>
      </c>
      <c r="F120" s="11">
        <v>36</v>
      </c>
      <c r="G120" s="11">
        <v>131.3</v>
      </c>
      <c r="H120" s="50">
        <v>0.04</v>
      </c>
      <c r="I120" s="50">
        <v>1</v>
      </c>
      <c r="J120" s="51">
        <v>14.2</v>
      </c>
      <c r="K120" s="51">
        <v>0.4</v>
      </c>
      <c r="L120" s="50">
        <v>216</v>
      </c>
      <c r="M120" s="50">
        <v>324</v>
      </c>
      <c r="N120" s="50">
        <v>23</v>
      </c>
      <c r="O120" s="50">
        <v>0.5</v>
      </c>
    </row>
    <row r="121" spans="1:15" ht="37.5" customHeight="1" thickBot="1">
      <c r="A121" s="13">
        <v>111</v>
      </c>
      <c r="B121" s="4" t="s">
        <v>15</v>
      </c>
      <c r="C121" s="34">
        <v>50</v>
      </c>
      <c r="D121" s="11">
        <v>3.5</v>
      </c>
      <c r="E121" s="11">
        <v>0.5</v>
      </c>
      <c r="F121" s="11">
        <v>17</v>
      </c>
      <c r="G121" s="11">
        <v>90.5</v>
      </c>
      <c r="H121" s="49">
        <v>0.03</v>
      </c>
      <c r="I121" s="50">
        <v>0</v>
      </c>
      <c r="J121" s="51">
        <v>0</v>
      </c>
      <c r="K121" s="51">
        <v>0</v>
      </c>
      <c r="L121" s="50">
        <v>21.1</v>
      </c>
      <c r="M121" s="50">
        <v>31.65</v>
      </c>
      <c r="N121" s="50">
        <v>18.85</v>
      </c>
      <c r="O121" s="50">
        <v>1.46</v>
      </c>
    </row>
    <row r="122" spans="1:15" ht="42" customHeight="1" thickBot="1">
      <c r="A122" s="13"/>
      <c r="B122" s="18" t="s">
        <v>9</v>
      </c>
      <c r="C122" s="34"/>
      <c r="D122" s="11">
        <f>SUM(D115:D121)</f>
        <v>35.800000000000004</v>
      </c>
      <c r="E122" s="11">
        <f>SUM(E115:E121)</f>
        <v>38.5</v>
      </c>
      <c r="F122" s="11">
        <f>SUM(F115:F121)</f>
        <v>169.3</v>
      </c>
      <c r="G122" s="11">
        <f>SUM(G115:G121)</f>
        <v>1015.0999999999999</v>
      </c>
      <c r="H122" s="49">
        <f aca="true" t="shared" si="15" ref="H122:O122">SUM(H115:H121)</f>
        <v>0.21600000000000003</v>
      </c>
      <c r="I122" s="50">
        <f t="shared" si="15"/>
        <v>28.77</v>
      </c>
      <c r="J122" s="51">
        <f t="shared" si="15"/>
        <v>14.29</v>
      </c>
      <c r="K122" s="51">
        <f t="shared" si="15"/>
        <v>2.7600000000000002</v>
      </c>
      <c r="L122" s="50">
        <f t="shared" si="15"/>
        <v>533.38</v>
      </c>
      <c r="M122" s="50">
        <f t="shared" si="15"/>
        <v>800.07</v>
      </c>
      <c r="N122" s="50">
        <f t="shared" si="15"/>
        <v>95.38999999999999</v>
      </c>
      <c r="O122" s="50">
        <f t="shared" si="15"/>
        <v>6.48</v>
      </c>
    </row>
    <row r="123" spans="1:15" ht="43.5" customHeight="1" thickBot="1">
      <c r="A123" s="13"/>
      <c r="B123" s="18" t="s">
        <v>16</v>
      </c>
      <c r="C123" s="34"/>
      <c r="D123" s="11">
        <f>SUM(D113,D122)</f>
        <v>55.870000000000005</v>
      </c>
      <c r="E123" s="11">
        <f>SUM(E113,E122)</f>
        <v>57.63</v>
      </c>
      <c r="F123" s="11">
        <f>SUM(F113,F122)</f>
        <v>222.94</v>
      </c>
      <c r="G123" s="11">
        <f>SUM(G113,G122)</f>
        <v>1689.6999999999998</v>
      </c>
      <c r="H123" s="49">
        <f aca="true" t="shared" si="16" ref="H123:O123">SUM(H113,H122)</f>
        <v>0.336</v>
      </c>
      <c r="I123" s="50">
        <f t="shared" si="16"/>
        <v>29.31</v>
      </c>
      <c r="J123" s="51">
        <f t="shared" si="16"/>
        <v>44.29</v>
      </c>
      <c r="K123" s="51">
        <f t="shared" si="16"/>
        <v>6.4</v>
      </c>
      <c r="L123" s="50">
        <f t="shared" si="16"/>
        <v>709.78</v>
      </c>
      <c r="M123" s="50">
        <f t="shared" si="16"/>
        <v>1064.68</v>
      </c>
      <c r="N123" s="50">
        <f t="shared" si="16"/>
        <v>134.17</v>
      </c>
      <c r="O123" s="50">
        <f t="shared" si="16"/>
        <v>11.75</v>
      </c>
    </row>
    <row r="124" spans="1:15" ht="337.5" customHeight="1">
      <c r="A124" s="65"/>
      <c r="B124" s="66"/>
      <c r="C124" s="38"/>
      <c r="D124" s="43"/>
      <c r="E124" s="43"/>
      <c r="F124" s="43"/>
      <c r="G124" s="43"/>
      <c r="H124" s="60"/>
      <c r="I124" s="61"/>
      <c r="J124" s="62"/>
      <c r="K124" s="62"/>
      <c r="L124" s="61"/>
      <c r="M124" s="61"/>
      <c r="N124" s="61"/>
      <c r="O124" s="61"/>
    </row>
    <row r="125" spans="1:15" ht="66" customHeight="1">
      <c r="A125" s="65"/>
      <c r="B125" s="66"/>
      <c r="C125" s="38"/>
      <c r="D125" s="43"/>
      <c r="E125" s="43"/>
      <c r="F125" s="43"/>
      <c r="G125" s="43"/>
      <c r="H125" s="60"/>
      <c r="I125" s="61"/>
      <c r="J125" s="62"/>
      <c r="K125" s="62"/>
      <c r="L125" s="61"/>
      <c r="M125" s="61"/>
      <c r="N125" s="61"/>
      <c r="O125" s="61"/>
    </row>
    <row r="126" spans="1:7" ht="75.75" customHeight="1">
      <c r="A126" s="74" t="s">
        <v>90</v>
      </c>
      <c r="B126" s="74"/>
      <c r="C126" s="32"/>
      <c r="D126" s="32"/>
      <c r="E126" s="32"/>
      <c r="F126" s="32"/>
      <c r="G126" s="32"/>
    </row>
    <row r="127" spans="1:7" ht="48.75" customHeight="1">
      <c r="A127" s="16" t="s">
        <v>38</v>
      </c>
      <c r="B127" s="19"/>
      <c r="C127" s="12"/>
      <c r="D127" s="12"/>
      <c r="E127" s="12"/>
      <c r="F127" s="12"/>
      <c r="G127" s="12"/>
    </row>
    <row r="128" spans="1:7" ht="48" customHeight="1" thickBot="1">
      <c r="A128" s="16" t="s">
        <v>0</v>
      </c>
      <c r="B128" s="19"/>
      <c r="C128" s="12"/>
      <c r="D128" s="12"/>
      <c r="E128" s="12"/>
      <c r="F128" s="12"/>
      <c r="G128" s="12"/>
    </row>
    <row r="129" spans="1:15" ht="34.5" customHeight="1" thickBot="1">
      <c r="A129" s="67" t="s">
        <v>1</v>
      </c>
      <c r="B129" s="69" t="s">
        <v>2</v>
      </c>
      <c r="C129" s="33" t="s">
        <v>3</v>
      </c>
      <c r="D129" s="33" t="s">
        <v>4</v>
      </c>
      <c r="E129" s="33" t="s">
        <v>5</v>
      </c>
      <c r="F129" s="33" t="s">
        <v>6</v>
      </c>
      <c r="G129" s="44" t="s">
        <v>7</v>
      </c>
      <c r="H129" s="75" t="s">
        <v>108</v>
      </c>
      <c r="I129" s="76"/>
      <c r="J129" s="76"/>
      <c r="K129" s="77"/>
      <c r="L129" s="75" t="s">
        <v>109</v>
      </c>
      <c r="M129" s="76"/>
      <c r="N129" s="76"/>
      <c r="O129" s="77"/>
    </row>
    <row r="130" spans="1:15" ht="59.25" customHeight="1" thickBot="1">
      <c r="A130" s="68"/>
      <c r="B130" s="70"/>
      <c r="C130" s="21" t="s">
        <v>8</v>
      </c>
      <c r="D130" s="21" t="s">
        <v>8</v>
      </c>
      <c r="E130" s="21" t="s">
        <v>8</v>
      </c>
      <c r="F130" s="21" t="s">
        <v>8</v>
      </c>
      <c r="G130" s="21" t="s">
        <v>8</v>
      </c>
      <c r="H130" s="21" t="s">
        <v>110</v>
      </c>
      <c r="I130" s="21" t="s">
        <v>117</v>
      </c>
      <c r="J130" s="48" t="s">
        <v>111</v>
      </c>
      <c r="K130" s="48" t="s">
        <v>112</v>
      </c>
      <c r="L130" s="21" t="s">
        <v>113</v>
      </c>
      <c r="M130" s="21" t="s">
        <v>114</v>
      </c>
      <c r="N130" s="21" t="s">
        <v>115</v>
      </c>
      <c r="O130" s="21" t="s">
        <v>116</v>
      </c>
    </row>
    <row r="131" spans="1:15" s="6" customFormat="1" ht="51" customHeight="1" thickBot="1">
      <c r="A131" s="13">
        <v>81</v>
      </c>
      <c r="B131" s="7" t="s">
        <v>78</v>
      </c>
      <c r="C131" s="34" t="s">
        <v>79</v>
      </c>
      <c r="D131" s="11">
        <v>3.7</v>
      </c>
      <c r="E131" s="11">
        <v>14.7</v>
      </c>
      <c r="F131" s="11">
        <v>41</v>
      </c>
      <c r="G131" s="11">
        <v>345.1</v>
      </c>
      <c r="H131" s="63">
        <v>0.03</v>
      </c>
      <c r="I131" s="64">
        <v>0</v>
      </c>
      <c r="J131" s="63">
        <v>8</v>
      </c>
      <c r="K131" s="63">
        <v>0.6</v>
      </c>
      <c r="L131" s="64">
        <v>40.2</v>
      </c>
      <c r="M131" s="64">
        <v>60.3</v>
      </c>
      <c r="N131" s="64">
        <v>3.9</v>
      </c>
      <c r="O131" s="64">
        <v>0.5</v>
      </c>
    </row>
    <row r="132" spans="1:15" s="6" customFormat="1" ht="56.25" customHeight="1" thickBot="1">
      <c r="A132" s="3">
        <v>22</v>
      </c>
      <c r="B132" s="5" t="s">
        <v>11</v>
      </c>
      <c r="C132" s="34">
        <v>100</v>
      </c>
      <c r="D132" s="11">
        <v>1.7</v>
      </c>
      <c r="E132" s="11">
        <v>3</v>
      </c>
      <c r="F132" s="11">
        <v>42.5</v>
      </c>
      <c r="G132" s="11">
        <v>90</v>
      </c>
      <c r="H132" s="49">
        <v>0.01</v>
      </c>
      <c r="I132" s="50">
        <v>0.1</v>
      </c>
      <c r="J132" s="51">
        <v>0.65</v>
      </c>
      <c r="K132" s="51">
        <v>0.32</v>
      </c>
      <c r="L132" s="50">
        <v>23.6</v>
      </c>
      <c r="M132" s="50">
        <v>35.4</v>
      </c>
      <c r="N132" s="50">
        <v>19.32</v>
      </c>
      <c r="O132" s="50">
        <v>0.29</v>
      </c>
    </row>
    <row r="133" spans="1:15" s="6" customFormat="1" ht="36" customHeight="1" thickBot="1">
      <c r="A133" s="13">
        <v>102</v>
      </c>
      <c r="B133" s="9" t="s">
        <v>51</v>
      </c>
      <c r="C133" s="34">
        <v>200</v>
      </c>
      <c r="D133" s="11">
        <v>3.6</v>
      </c>
      <c r="E133" s="11">
        <v>2.5</v>
      </c>
      <c r="F133" s="11">
        <v>15.6</v>
      </c>
      <c r="G133" s="11">
        <v>148.2</v>
      </c>
      <c r="H133" s="49">
        <v>0.03</v>
      </c>
      <c r="I133" s="50">
        <v>0.98</v>
      </c>
      <c r="J133" s="51">
        <v>0.03</v>
      </c>
      <c r="K133" s="51">
        <v>0</v>
      </c>
      <c r="L133" s="50">
        <v>90.8</v>
      </c>
      <c r="M133" s="50">
        <v>136.2</v>
      </c>
      <c r="N133" s="50">
        <v>90.8</v>
      </c>
      <c r="O133" s="50">
        <v>0.37</v>
      </c>
    </row>
    <row r="134" spans="1:15" s="12" customFormat="1" ht="39" customHeight="1" thickBot="1">
      <c r="A134" s="1">
        <v>110</v>
      </c>
      <c r="B134" s="9" t="s">
        <v>18</v>
      </c>
      <c r="C134" s="34">
        <v>30</v>
      </c>
      <c r="D134" s="11">
        <v>2.4</v>
      </c>
      <c r="E134" s="11">
        <v>0.3</v>
      </c>
      <c r="F134" s="11">
        <v>14.7</v>
      </c>
      <c r="G134" s="11">
        <v>71.4</v>
      </c>
      <c r="H134" s="49">
        <v>0.02</v>
      </c>
      <c r="I134" s="50">
        <v>0</v>
      </c>
      <c r="J134" s="51">
        <v>0</v>
      </c>
      <c r="K134" s="51">
        <v>0.02</v>
      </c>
      <c r="L134" s="50">
        <v>11.67</v>
      </c>
      <c r="M134" s="50">
        <v>17.51</v>
      </c>
      <c r="N134" s="50">
        <v>10.44</v>
      </c>
      <c r="O134" s="50">
        <v>0.8</v>
      </c>
    </row>
    <row r="135" spans="1:15" s="6" customFormat="1" ht="36.75" customHeight="1" thickBot="1">
      <c r="A135" s="13"/>
      <c r="B135" s="18" t="s">
        <v>9</v>
      </c>
      <c r="C135" s="34"/>
      <c r="D135" s="11">
        <f>SUM(D131:D134)</f>
        <v>11.4</v>
      </c>
      <c r="E135" s="11">
        <f>SUM(E131:E134)</f>
        <v>20.5</v>
      </c>
      <c r="F135" s="11">
        <f>SUM(F131:F134)</f>
        <v>113.8</v>
      </c>
      <c r="G135" s="11">
        <f>SUM(G131:G134)</f>
        <v>654.6999999999999</v>
      </c>
      <c r="H135" s="49">
        <f aca="true" t="shared" si="17" ref="H135:O135">SUM(H131:H134)</f>
        <v>0.09000000000000001</v>
      </c>
      <c r="I135" s="50">
        <f t="shared" si="17"/>
        <v>1.08</v>
      </c>
      <c r="J135" s="51">
        <f t="shared" si="17"/>
        <v>8.68</v>
      </c>
      <c r="K135" s="51">
        <f t="shared" si="17"/>
        <v>0.94</v>
      </c>
      <c r="L135" s="50">
        <f t="shared" si="17"/>
        <v>166.26999999999998</v>
      </c>
      <c r="M135" s="50">
        <f t="shared" si="17"/>
        <v>249.40999999999997</v>
      </c>
      <c r="N135" s="50">
        <f t="shared" si="17"/>
        <v>124.46</v>
      </c>
      <c r="O135" s="50">
        <f t="shared" si="17"/>
        <v>1.9600000000000002</v>
      </c>
    </row>
    <row r="136" spans="1:15" ht="31.5" customHeight="1" thickBot="1">
      <c r="A136" s="45" t="s">
        <v>10</v>
      </c>
      <c r="B136" s="18"/>
      <c r="C136" s="21"/>
      <c r="D136" s="21"/>
      <c r="E136" s="21"/>
      <c r="F136" s="21"/>
      <c r="G136" s="21"/>
      <c r="H136" s="14"/>
      <c r="I136" s="6"/>
      <c r="J136" s="6"/>
      <c r="K136" s="6"/>
      <c r="L136" s="6"/>
      <c r="M136" s="6"/>
      <c r="N136" s="6"/>
      <c r="O136" s="6"/>
    </row>
    <row r="137" spans="1:15" ht="45" customHeight="1" thickBot="1">
      <c r="A137" s="13">
        <v>21</v>
      </c>
      <c r="B137" s="4" t="s">
        <v>98</v>
      </c>
      <c r="C137" s="34">
        <v>100</v>
      </c>
      <c r="D137" s="11">
        <v>1.1</v>
      </c>
      <c r="E137" s="11">
        <v>0.2</v>
      </c>
      <c r="F137" s="11">
        <v>3.8</v>
      </c>
      <c r="G137" s="11">
        <v>23</v>
      </c>
      <c r="H137" s="55">
        <v>0.02</v>
      </c>
      <c r="I137" s="50">
        <v>13.6</v>
      </c>
      <c r="J137" s="51">
        <v>0</v>
      </c>
      <c r="K137" s="51">
        <v>0.16</v>
      </c>
      <c r="L137" s="50">
        <v>6.7</v>
      </c>
      <c r="M137" s="50">
        <v>10</v>
      </c>
      <c r="N137" s="50">
        <v>8.8</v>
      </c>
      <c r="O137" s="50">
        <v>0.48</v>
      </c>
    </row>
    <row r="138" spans="1:15" ht="59.25" customHeight="1" thickBot="1">
      <c r="A138" s="13">
        <v>24</v>
      </c>
      <c r="B138" s="5" t="s">
        <v>132</v>
      </c>
      <c r="C138" s="34" t="s">
        <v>80</v>
      </c>
      <c r="D138" s="11">
        <v>8.3</v>
      </c>
      <c r="E138" s="11">
        <v>7</v>
      </c>
      <c r="F138" s="11">
        <v>16.6</v>
      </c>
      <c r="G138" s="11">
        <v>203.8</v>
      </c>
      <c r="H138" s="50">
        <v>0.016</v>
      </c>
      <c r="I138" s="50">
        <v>24.75</v>
      </c>
      <c r="J138" s="51">
        <v>1.7</v>
      </c>
      <c r="K138" s="51">
        <v>0.2</v>
      </c>
      <c r="L138" s="50">
        <v>253.1</v>
      </c>
      <c r="M138" s="50">
        <v>379.7</v>
      </c>
      <c r="N138" s="50">
        <v>16.8</v>
      </c>
      <c r="O138" s="50">
        <v>0.58</v>
      </c>
    </row>
    <row r="139" spans="1:15" s="6" customFormat="1" ht="39" customHeight="1" thickBot="1">
      <c r="A139" s="3">
        <v>52</v>
      </c>
      <c r="B139" s="9" t="s">
        <v>133</v>
      </c>
      <c r="C139" s="34" t="s">
        <v>49</v>
      </c>
      <c r="D139" s="11">
        <v>23.1</v>
      </c>
      <c r="E139" s="11">
        <v>20.6</v>
      </c>
      <c r="F139" s="11">
        <v>12.5</v>
      </c>
      <c r="G139" s="11">
        <v>226.8</v>
      </c>
      <c r="H139" s="51">
        <v>0.01</v>
      </c>
      <c r="I139" s="50">
        <v>29.7</v>
      </c>
      <c r="J139" s="51">
        <v>0</v>
      </c>
      <c r="K139" s="51">
        <v>0</v>
      </c>
      <c r="L139" s="50">
        <v>197.9</v>
      </c>
      <c r="M139" s="50">
        <v>296.9</v>
      </c>
      <c r="N139" s="50">
        <v>1.4</v>
      </c>
      <c r="O139" s="50">
        <v>0.96</v>
      </c>
    </row>
    <row r="140" spans="1:15" ht="59.25" customHeight="1" thickBot="1">
      <c r="A140" s="13">
        <v>70</v>
      </c>
      <c r="B140" s="4" t="s">
        <v>70</v>
      </c>
      <c r="C140" s="34" t="s">
        <v>63</v>
      </c>
      <c r="D140" s="11">
        <v>8.6</v>
      </c>
      <c r="E140" s="11">
        <v>8.2</v>
      </c>
      <c r="F140" s="11">
        <v>36.7</v>
      </c>
      <c r="G140" s="11">
        <v>251</v>
      </c>
      <c r="H140" s="50">
        <v>0.06</v>
      </c>
      <c r="I140" s="50">
        <v>0</v>
      </c>
      <c r="J140" s="51">
        <v>0</v>
      </c>
      <c r="K140" s="51">
        <v>6.7</v>
      </c>
      <c r="L140" s="50">
        <v>27.9</v>
      </c>
      <c r="M140" s="50">
        <v>41.9</v>
      </c>
      <c r="N140" s="50">
        <v>84.02</v>
      </c>
      <c r="O140" s="50">
        <v>2.81</v>
      </c>
    </row>
    <row r="141" spans="1:15" ht="39" customHeight="1" thickBot="1">
      <c r="A141" s="13">
        <v>867</v>
      </c>
      <c r="B141" s="4" t="s">
        <v>39</v>
      </c>
      <c r="C141" s="34">
        <v>200</v>
      </c>
      <c r="D141" s="11">
        <v>0.6</v>
      </c>
      <c r="E141" s="11">
        <v>0</v>
      </c>
      <c r="F141" s="11">
        <v>31.4</v>
      </c>
      <c r="G141" s="11">
        <v>124</v>
      </c>
      <c r="H141" s="50">
        <v>0</v>
      </c>
      <c r="I141" s="50">
        <v>1.6</v>
      </c>
      <c r="J141" s="51">
        <v>0</v>
      </c>
      <c r="K141" s="51">
        <v>0.34</v>
      </c>
      <c r="L141" s="50">
        <v>20.57</v>
      </c>
      <c r="M141" s="50">
        <v>30.8</v>
      </c>
      <c r="N141" s="50">
        <v>11.48</v>
      </c>
      <c r="O141" s="50">
        <v>0.34</v>
      </c>
    </row>
    <row r="142" spans="1:15" ht="42" customHeight="1" thickBot="1">
      <c r="A142" s="13"/>
      <c r="B142" s="4" t="s">
        <v>28</v>
      </c>
      <c r="C142" s="34">
        <v>100</v>
      </c>
      <c r="D142" s="11">
        <v>0</v>
      </c>
      <c r="E142" s="11">
        <v>0</v>
      </c>
      <c r="F142" s="11">
        <v>8</v>
      </c>
      <c r="G142" s="11">
        <v>37</v>
      </c>
      <c r="H142" s="50">
        <v>0.02</v>
      </c>
      <c r="I142" s="50">
        <v>5</v>
      </c>
      <c r="J142" s="51">
        <v>0</v>
      </c>
      <c r="K142" s="51">
        <v>0</v>
      </c>
      <c r="L142" s="50">
        <v>16</v>
      </c>
      <c r="M142" s="50">
        <v>24</v>
      </c>
      <c r="N142" s="50">
        <v>5</v>
      </c>
      <c r="O142" s="50">
        <v>0.8</v>
      </c>
    </row>
    <row r="143" spans="1:15" ht="37.5" customHeight="1" thickBot="1">
      <c r="A143" s="13">
        <v>111</v>
      </c>
      <c r="B143" s="4" t="s">
        <v>15</v>
      </c>
      <c r="C143" s="34">
        <v>50</v>
      </c>
      <c r="D143" s="11">
        <v>3.5</v>
      </c>
      <c r="E143" s="11">
        <v>0.5</v>
      </c>
      <c r="F143" s="11">
        <v>17</v>
      </c>
      <c r="G143" s="11">
        <v>90.5</v>
      </c>
      <c r="H143" s="49">
        <v>0.03</v>
      </c>
      <c r="I143" s="50">
        <v>0</v>
      </c>
      <c r="J143" s="51">
        <v>0</v>
      </c>
      <c r="K143" s="51">
        <v>0</v>
      </c>
      <c r="L143" s="50">
        <v>32.5</v>
      </c>
      <c r="M143" s="50">
        <v>48.7</v>
      </c>
      <c r="N143" s="50">
        <v>18.85</v>
      </c>
      <c r="O143" s="50">
        <v>1.46</v>
      </c>
    </row>
    <row r="144" spans="1:15" ht="33" customHeight="1" thickBot="1">
      <c r="A144" s="13"/>
      <c r="B144" s="18" t="s">
        <v>9</v>
      </c>
      <c r="C144" s="34"/>
      <c r="D144" s="11">
        <f>SUM(D137:D143)</f>
        <v>45.2</v>
      </c>
      <c r="E144" s="11">
        <f>SUM(E137:E143)</f>
        <v>36.5</v>
      </c>
      <c r="F144" s="11">
        <f>SUM(F137:F143)</f>
        <v>126</v>
      </c>
      <c r="G144" s="11">
        <f>SUM(G137:G143)</f>
        <v>956.1</v>
      </c>
      <c r="H144" s="49">
        <f aca="true" t="shared" si="18" ref="H144:O144">SUM(H137:H143)</f>
        <v>0.156</v>
      </c>
      <c r="I144" s="50">
        <f t="shared" si="18"/>
        <v>74.64999999999999</v>
      </c>
      <c r="J144" s="51">
        <f t="shared" si="18"/>
        <v>1.7</v>
      </c>
      <c r="K144" s="51">
        <f t="shared" si="18"/>
        <v>7.4</v>
      </c>
      <c r="L144" s="50">
        <f t="shared" si="18"/>
        <v>554.6700000000001</v>
      </c>
      <c r="M144" s="50">
        <f t="shared" si="18"/>
        <v>831.9999999999999</v>
      </c>
      <c r="N144" s="50">
        <f t="shared" si="18"/>
        <v>146.35</v>
      </c>
      <c r="O144" s="50">
        <f t="shared" si="18"/>
        <v>7.43</v>
      </c>
    </row>
    <row r="145" spans="1:15" ht="30" customHeight="1" thickBot="1">
      <c r="A145" s="13"/>
      <c r="B145" s="18" t="s">
        <v>16</v>
      </c>
      <c r="C145" s="34"/>
      <c r="D145" s="11">
        <f>SUM(D135,D144)</f>
        <v>56.6</v>
      </c>
      <c r="E145" s="11">
        <f>SUM(E135,E144)</f>
        <v>57</v>
      </c>
      <c r="F145" s="11">
        <f>SUM(F135,F144)</f>
        <v>239.8</v>
      </c>
      <c r="G145" s="11">
        <f>SUM(G135,G144)</f>
        <v>1610.8</v>
      </c>
      <c r="H145" s="49">
        <f aca="true" t="shared" si="19" ref="H145:O145">SUM(H135,H144)</f>
        <v>0.246</v>
      </c>
      <c r="I145" s="50">
        <f t="shared" si="19"/>
        <v>75.72999999999999</v>
      </c>
      <c r="J145" s="51">
        <f t="shared" si="19"/>
        <v>10.379999999999999</v>
      </c>
      <c r="K145" s="51">
        <f t="shared" si="19"/>
        <v>8.34</v>
      </c>
      <c r="L145" s="50">
        <f t="shared" si="19"/>
        <v>720.94</v>
      </c>
      <c r="M145" s="50">
        <f t="shared" si="19"/>
        <v>1081.4099999999999</v>
      </c>
      <c r="N145" s="50">
        <f t="shared" si="19"/>
        <v>270.81</v>
      </c>
      <c r="O145" s="50">
        <f t="shared" si="19"/>
        <v>9.39</v>
      </c>
    </row>
    <row r="146" spans="1:15" ht="274.5" customHeight="1">
      <c r="A146" s="65"/>
      <c r="B146" s="66"/>
      <c r="C146" s="38"/>
      <c r="D146" s="43"/>
      <c r="E146" s="43"/>
      <c r="F146" s="43"/>
      <c r="G146" s="43"/>
      <c r="H146" s="60"/>
      <c r="I146" s="61"/>
      <c r="J146" s="62"/>
      <c r="K146" s="62"/>
      <c r="L146" s="61"/>
      <c r="M146" s="61"/>
      <c r="N146" s="61"/>
      <c r="O146" s="61"/>
    </row>
    <row r="147" spans="1:15" ht="133.5" customHeight="1">
      <c r="A147" s="65"/>
      <c r="B147" s="66"/>
      <c r="C147" s="38"/>
      <c r="D147" s="43"/>
      <c r="E147" s="43"/>
      <c r="F147" s="43"/>
      <c r="G147" s="43"/>
      <c r="H147" s="60"/>
      <c r="I147" s="61"/>
      <c r="J147" s="62"/>
      <c r="K147" s="62"/>
      <c r="L147" s="61"/>
      <c r="M147" s="61"/>
      <c r="N147" s="61"/>
      <c r="O147" s="61"/>
    </row>
    <row r="148" spans="1:7" ht="65.25" customHeight="1">
      <c r="A148" s="16" t="s">
        <v>40</v>
      </c>
      <c r="B148" s="19"/>
      <c r="C148" s="12"/>
      <c r="D148" s="12"/>
      <c r="E148" s="12"/>
      <c r="F148" s="12"/>
      <c r="G148" s="12"/>
    </row>
    <row r="149" spans="1:7" ht="66" customHeight="1" thickBot="1">
      <c r="A149" s="16" t="s">
        <v>0</v>
      </c>
      <c r="B149" s="19"/>
      <c r="C149" s="12"/>
      <c r="D149" s="12"/>
      <c r="E149" s="12"/>
      <c r="F149" s="12"/>
      <c r="G149" s="12"/>
    </row>
    <row r="150" spans="1:15" ht="34.5" customHeight="1" thickBot="1">
      <c r="A150" s="67" t="s">
        <v>1</v>
      </c>
      <c r="B150" s="69" t="s">
        <v>2</v>
      </c>
      <c r="C150" s="33" t="s">
        <v>3</v>
      </c>
      <c r="D150" s="33" t="s">
        <v>4</v>
      </c>
      <c r="E150" s="33" t="s">
        <v>5</v>
      </c>
      <c r="F150" s="33" t="s">
        <v>6</v>
      </c>
      <c r="G150" s="44" t="s">
        <v>7</v>
      </c>
      <c r="H150" s="75" t="s">
        <v>108</v>
      </c>
      <c r="I150" s="76"/>
      <c r="J150" s="76"/>
      <c r="K150" s="77"/>
      <c r="L150" s="75" t="s">
        <v>109</v>
      </c>
      <c r="M150" s="76"/>
      <c r="N150" s="76"/>
      <c r="O150" s="77"/>
    </row>
    <row r="151" spans="1:15" ht="79.5" thickBot="1">
      <c r="A151" s="68"/>
      <c r="B151" s="70"/>
      <c r="C151" s="21" t="s">
        <v>8</v>
      </c>
      <c r="D151" s="21" t="s">
        <v>8</v>
      </c>
      <c r="E151" s="21" t="s">
        <v>8</v>
      </c>
      <c r="F151" s="21" t="s">
        <v>8</v>
      </c>
      <c r="G151" s="21" t="s">
        <v>8</v>
      </c>
      <c r="H151" s="21" t="s">
        <v>110</v>
      </c>
      <c r="I151" s="21" t="s">
        <v>117</v>
      </c>
      <c r="J151" s="48" t="s">
        <v>111</v>
      </c>
      <c r="K151" s="48" t="s">
        <v>112</v>
      </c>
      <c r="L151" s="21" t="s">
        <v>113</v>
      </c>
      <c r="M151" s="21" t="s">
        <v>114</v>
      </c>
      <c r="N151" s="21" t="s">
        <v>115</v>
      </c>
      <c r="O151" s="21" t="s">
        <v>116</v>
      </c>
    </row>
    <row r="152" spans="1:15" s="6" customFormat="1" ht="42.75" customHeight="1" thickBot="1">
      <c r="A152" s="13">
        <v>608</v>
      </c>
      <c r="B152" s="4" t="s">
        <v>41</v>
      </c>
      <c r="C152" s="34">
        <v>100</v>
      </c>
      <c r="D152" s="11">
        <v>15.07</v>
      </c>
      <c r="E152" s="11">
        <v>23.3</v>
      </c>
      <c r="F152" s="11">
        <v>14</v>
      </c>
      <c r="G152" s="11">
        <v>312.5</v>
      </c>
      <c r="H152" s="49">
        <v>0.04</v>
      </c>
      <c r="I152" s="50">
        <v>0.31</v>
      </c>
      <c r="J152" s="51">
        <v>0</v>
      </c>
      <c r="K152" s="51">
        <v>0</v>
      </c>
      <c r="L152" s="50">
        <v>103.01</v>
      </c>
      <c r="M152" s="50">
        <v>154.6</v>
      </c>
      <c r="N152" s="50">
        <v>17.59</v>
      </c>
      <c r="O152" s="50">
        <v>1.83</v>
      </c>
    </row>
    <row r="153" spans="1:15" ht="38.25" customHeight="1" thickBot="1">
      <c r="A153" s="13">
        <v>19</v>
      </c>
      <c r="B153" s="5" t="s">
        <v>91</v>
      </c>
      <c r="C153" s="34">
        <v>100</v>
      </c>
      <c r="D153" s="11">
        <v>1.7</v>
      </c>
      <c r="E153" s="11">
        <v>3</v>
      </c>
      <c r="F153" s="11">
        <v>36.6</v>
      </c>
      <c r="G153" s="11">
        <v>88</v>
      </c>
      <c r="H153" s="51">
        <v>0.015</v>
      </c>
      <c r="I153" s="50">
        <v>12.88</v>
      </c>
      <c r="J153" s="51">
        <v>0.43</v>
      </c>
      <c r="K153" s="51">
        <v>0.05</v>
      </c>
      <c r="L153" s="50">
        <v>25.6</v>
      </c>
      <c r="M153" s="50">
        <v>38.4</v>
      </c>
      <c r="N153" s="50">
        <v>9.44</v>
      </c>
      <c r="O153" s="50">
        <v>0.3</v>
      </c>
    </row>
    <row r="154" spans="1:15" s="12" customFormat="1" ht="41.25" customHeight="1" thickBot="1">
      <c r="A154" s="13">
        <v>101</v>
      </c>
      <c r="B154" s="9" t="s">
        <v>94</v>
      </c>
      <c r="C154" s="34">
        <v>200</v>
      </c>
      <c r="D154" s="11">
        <v>2.4</v>
      </c>
      <c r="E154" s="11">
        <v>2.5</v>
      </c>
      <c r="F154" s="11">
        <v>31.8</v>
      </c>
      <c r="G154" s="11">
        <v>156</v>
      </c>
      <c r="H154" s="49">
        <v>0.01</v>
      </c>
      <c r="I154" s="50">
        <v>0.3</v>
      </c>
      <c r="J154" s="51">
        <v>6</v>
      </c>
      <c r="K154" s="51">
        <v>0.03</v>
      </c>
      <c r="L154" s="50">
        <v>60</v>
      </c>
      <c r="M154" s="50">
        <v>90</v>
      </c>
      <c r="N154" s="50">
        <v>10.7</v>
      </c>
      <c r="O154" s="50">
        <v>0.2</v>
      </c>
    </row>
    <row r="155" spans="1:15" s="6" customFormat="1" ht="42" customHeight="1" thickBot="1">
      <c r="A155" s="13">
        <v>110</v>
      </c>
      <c r="B155" s="9" t="s">
        <v>18</v>
      </c>
      <c r="C155" s="35">
        <v>50</v>
      </c>
      <c r="D155" s="31">
        <v>4</v>
      </c>
      <c r="E155" s="31">
        <v>0.5</v>
      </c>
      <c r="F155" s="31">
        <v>24.5</v>
      </c>
      <c r="G155" s="31">
        <v>119</v>
      </c>
      <c r="H155" s="49">
        <v>0.02</v>
      </c>
      <c r="I155" s="50">
        <v>0</v>
      </c>
      <c r="J155" s="51">
        <v>0</v>
      </c>
      <c r="K155" s="51">
        <v>0.02</v>
      </c>
      <c r="L155" s="50">
        <v>19.45</v>
      </c>
      <c r="M155" s="50">
        <v>29.18</v>
      </c>
      <c r="N155" s="50">
        <v>10.44</v>
      </c>
      <c r="O155" s="50">
        <v>0.8</v>
      </c>
    </row>
    <row r="156" spans="1:15" s="6" customFormat="1" ht="39" customHeight="1" thickBot="1">
      <c r="A156" s="13"/>
      <c r="B156" s="18" t="s">
        <v>9</v>
      </c>
      <c r="C156" s="34"/>
      <c r="D156" s="11">
        <f>SUM(D152:D155)</f>
        <v>23.169999999999998</v>
      </c>
      <c r="E156" s="11">
        <f>SUM(E152:E155)</f>
        <v>29.3</v>
      </c>
      <c r="F156" s="11">
        <f>SUM(F152:F155)</f>
        <v>106.9</v>
      </c>
      <c r="G156" s="11">
        <f>SUM(G152:G155)</f>
        <v>675.5</v>
      </c>
      <c r="H156" s="49">
        <f aca="true" t="shared" si="20" ref="H156:O156">SUM(H152:H155)</f>
        <v>0.085</v>
      </c>
      <c r="I156" s="50">
        <f t="shared" si="20"/>
        <v>13.490000000000002</v>
      </c>
      <c r="J156" s="51">
        <f t="shared" si="20"/>
        <v>6.43</v>
      </c>
      <c r="K156" s="51">
        <f t="shared" si="20"/>
        <v>0.1</v>
      </c>
      <c r="L156" s="50">
        <f t="shared" si="20"/>
        <v>208.06</v>
      </c>
      <c r="M156" s="50">
        <f t="shared" si="20"/>
        <v>312.18</v>
      </c>
      <c r="N156" s="50">
        <f t="shared" si="20"/>
        <v>48.17</v>
      </c>
      <c r="O156" s="50">
        <f t="shared" si="20"/>
        <v>3.13</v>
      </c>
    </row>
    <row r="157" spans="1:15" ht="27" thickBot="1">
      <c r="A157" s="45" t="s">
        <v>10</v>
      </c>
      <c r="B157" s="18"/>
      <c r="C157" s="21"/>
      <c r="D157" s="21"/>
      <c r="E157" s="21"/>
      <c r="F157" s="21"/>
      <c r="G157" s="21"/>
      <c r="H157" s="14"/>
      <c r="I157" s="6"/>
      <c r="J157" s="6"/>
      <c r="K157" s="6"/>
      <c r="L157" s="6"/>
      <c r="M157" s="6"/>
      <c r="N157" s="6"/>
      <c r="O157" s="6"/>
    </row>
    <row r="158" spans="1:15" s="6" customFormat="1" ht="33" customHeight="1" thickBot="1">
      <c r="A158" s="13">
        <v>1</v>
      </c>
      <c r="B158" s="7" t="s">
        <v>134</v>
      </c>
      <c r="C158" s="35">
        <v>100</v>
      </c>
      <c r="D158" s="31">
        <v>2</v>
      </c>
      <c r="E158" s="31">
        <v>0.6</v>
      </c>
      <c r="F158" s="31">
        <v>13.7</v>
      </c>
      <c r="G158" s="31">
        <v>97.2</v>
      </c>
      <c r="H158" s="49">
        <v>0.01</v>
      </c>
      <c r="I158" s="50">
        <v>0.1</v>
      </c>
      <c r="J158" s="51">
        <v>0.65</v>
      </c>
      <c r="K158" s="51">
        <v>0.32</v>
      </c>
      <c r="L158" s="50">
        <v>25.9</v>
      </c>
      <c r="M158" s="50">
        <v>38.9</v>
      </c>
      <c r="N158" s="50">
        <v>19.32</v>
      </c>
      <c r="O158" s="50">
        <v>0.29</v>
      </c>
    </row>
    <row r="159" spans="1:15" ht="37.5" customHeight="1" thickBot="1">
      <c r="A159" s="13">
        <v>36</v>
      </c>
      <c r="B159" s="5" t="s">
        <v>81</v>
      </c>
      <c r="C159" s="34">
        <v>250</v>
      </c>
      <c r="D159" s="11">
        <v>2.6</v>
      </c>
      <c r="E159" s="11">
        <v>5.2</v>
      </c>
      <c r="F159" s="11">
        <v>17.6</v>
      </c>
      <c r="G159" s="11">
        <v>174</v>
      </c>
      <c r="H159" s="50">
        <v>0.03</v>
      </c>
      <c r="I159" s="50">
        <v>13.96</v>
      </c>
      <c r="J159" s="51">
        <v>0.02</v>
      </c>
      <c r="K159" s="51">
        <v>0.2</v>
      </c>
      <c r="L159" s="50">
        <v>78.6</v>
      </c>
      <c r="M159" s="50">
        <v>117.9</v>
      </c>
      <c r="N159" s="50">
        <v>19.96</v>
      </c>
      <c r="O159" s="50">
        <v>0.8</v>
      </c>
    </row>
    <row r="160" spans="1:15" s="6" customFormat="1" ht="40.5" customHeight="1" thickBot="1">
      <c r="A160" s="13">
        <v>65</v>
      </c>
      <c r="B160" s="4" t="s">
        <v>68</v>
      </c>
      <c r="C160" s="34" t="s">
        <v>63</v>
      </c>
      <c r="D160" s="11">
        <v>4.1</v>
      </c>
      <c r="E160" s="11">
        <v>9.9</v>
      </c>
      <c r="F160" s="11">
        <v>19.7</v>
      </c>
      <c r="G160" s="11">
        <v>152.5</v>
      </c>
      <c r="H160" s="51">
        <v>0.07</v>
      </c>
      <c r="I160" s="50">
        <v>2.09</v>
      </c>
      <c r="J160" s="51">
        <v>0.02</v>
      </c>
      <c r="K160" s="51">
        <v>0.1</v>
      </c>
      <c r="L160" s="50">
        <v>61.1</v>
      </c>
      <c r="M160" s="50">
        <v>91.7</v>
      </c>
      <c r="N160" s="50">
        <v>15.56</v>
      </c>
      <c r="O160" s="50">
        <v>0.49</v>
      </c>
    </row>
    <row r="161" spans="1:15" s="6" customFormat="1" ht="44.25" customHeight="1" thickBot="1">
      <c r="A161" s="3">
        <v>56</v>
      </c>
      <c r="B161" s="5" t="s">
        <v>82</v>
      </c>
      <c r="C161" s="34">
        <v>100</v>
      </c>
      <c r="D161" s="11">
        <v>17.7</v>
      </c>
      <c r="E161" s="11">
        <v>9.4</v>
      </c>
      <c r="F161" s="11">
        <v>34</v>
      </c>
      <c r="G161" s="11">
        <v>244</v>
      </c>
      <c r="H161" s="55">
        <v>0.015</v>
      </c>
      <c r="I161" s="50">
        <v>0.31</v>
      </c>
      <c r="J161" s="51">
        <v>0</v>
      </c>
      <c r="K161" s="51">
        <v>0.4</v>
      </c>
      <c r="L161" s="50">
        <v>153.3</v>
      </c>
      <c r="M161" s="50">
        <v>230</v>
      </c>
      <c r="N161" s="50">
        <v>14.33</v>
      </c>
      <c r="O161" s="50">
        <v>0.3</v>
      </c>
    </row>
    <row r="162" spans="1:15" ht="43.5" customHeight="1" thickBot="1">
      <c r="A162" s="13"/>
      <c r="B162" s="4" t="s">
        <v>24</v>
      </c>
      <c r="C162" s="34">
        <v>100</v>
      </c>
      <c r="D162" s="11">
        <v>0</v>
      </c>
      <c r="E162" s="11">
        <v>0</v>
      </c>
      <c r="F162" s="11">
        <v>10</v>
      </c>
      <c r="G162" s="11">
        <v>42</v>
      </c>
      <c r="H162" s="49">
        <v>0.03</v>
      </c>
      <c r="I162" s="50">
        <v>5</v>
      </c>
      <c r="J162" s="51">
        <v>0</v>
      </c>
      <c r="K162" s="51">
        <v>0</v>
      </c>
      <c r="L162" s="50">
        <v>16</v>
      </c>
      <c r="M162" s="50">
        <v>24</v>
      </c>
      <c r="N162" s="50">
        <v>7</v>
      </c>
      <c r="O162" s="50">
        <v>0.8</v>
      </c>
    </row>
    <row r="163" spans="1:15" s="6" customFormat="1" ht="39" customHeight="1" thickBot="1">
      <c r="A163" s="26">
        <v>966</v>
      </c>
      <c r="B163" s="4" t="s">
        <v>52</v>
      </c>
      <c r="C163" s="34">
        <v>200</v>
      </c>
      <c r="D163" s="31">
        <v>3.5</v>
      </c>
      <c r="E163" s="31">
        <v>2.5</v>
      </c>
      <c r="F163" s="31">
        <v>21.6</v>
      </c>
      <c r="G163" s="31">
        <v>168</v>
      </c>
      <c r="H163" s="55">
        <v>0.03</v>
      </c>
      <c r="I163" s="50">
        <v>0.6</v>
      </c>
      <c r="J163" s="51">
        <v>30</v>
      </c>
      <c r="K163" s="51">
        <v>0</v>
      </c>
      <c r="L163" s="50">
        <v>174</v>
      </c>
      <c r="M163" s="50">
        <v>261</v>
      </c>
      <c r="N163" s="50">
        <v>15</v>
      </c>
      <c r="O163" s="50">
        <v>0.1</v>
      </c>
    </row>
    <row r="164" spans="1:15" ht="37.5" customHeight="1" thickBot="1">
      <c r="A164" s="13">
        <v>111</v>
      </c>
      <c r="B164" s="4" t="s">
        <v>15</v>
      </c>
      <c r="C164" s="34">
        <v>50</v>
      </c>
      <c r="D164" s="11">
        <v>3.5</v>
      </c>
      <c r="E164" s="11">
        <v>0.5</v>
      </c>
      <c r="F164" s="11">
        <v>17</v>
      </c>
      <c r="G164" s="11">
        <v>90.5</v>
      </c>
      <c r="H164" s="49">
        <v>0.03</v>
      </c>
      <c r="I164" s="50">
        <v>0</v>
      </c>
      <c r="J164" s="51">
        <v>0</v>
      </c>
      <c r="K164" s="51">
        <v>0</v>
      </c>
      <c r="L164" s="50">
        <v>32.5</v>
      </c>
      <c r="M164" s="50">
        <v>48.7</v>
      </c>
      <c r="N164" s="50">
        <v>18.85</v>
      </c>
      <c r="O164" s="50">
        <v>1.46</v>
      </c>
    </row>
    <row r="165" spans="1:15" ht="42" customHeight="1" thickBot="1">
      <c r="A165" s="13"/>
      <c r="B165" s="18" t="s">
        <v>9</v>
      </c>
      <c r="C165" s="34"/>
      <c r="D165" s="11">
        <f>SUM(D158:D164)</f>
        <v>33.4</v>
      </c>
      <c r="E165" s="11">
        <f>SUM(E158:E164)</f>
        <v>28.1</v>
      </c>
      <c r="F165" s="11">
        <f>SUM(F158:F164)</f>
        <v>133.6</v>
      </c>
      <c r="G165" s="11">
        <f>SUM(G158:G164)</f>
        <v>968.2</v>
      </c>
      <c r="H165" s="49">
        <f aca="true" t="shared" si="21" ref="H165:O165">SUM(H158:H164)</f>
        <v>0.215</v>
      </c>
      <c r="I165" s="50">
        <f t="shared" si="21"/>
        <v>22.06</v>
      </c>
      <c r="J165" s="51">
        <f t="shared" si="21"/>
        <v>30.69</v>
      </c>
      <c r="K165" s="51">
        <f t="shared" si="21"/>
        <v>1.02</v>
      </c>
      <c r="L165" s="50">
        <f t="shared" si="21"/>
        <v>541.4</v>
      </c>
      <c r="M165" s="50">
        <f t="shared" si="21"/>
        <v>812.2</v>
      </c>
      <c r="N165" s="50">
        <f t="shared" si="21"/>
        <v>110.02000000000001</v>
      </c>
      <c r="O165" s="50">
        <f t="shared" si="21"/>
        <v>4.24</v>
      </c>
    </row>
    <row r="166" spans="1:15" ht="37.5" customHeight="1" thickBot="1">
      <c r="A166" s="13"/>
      <c r="B166" s="18" t="s">
        <v>16</v>
      </c>
      <c r="C166" s="34"/>
      <c r="D166" s="11">
        <f>SUM(D156,D165)</f>
        <v>56.56999999999999</v>
      </c>
      <c r="E166" s="11">
        <f>SUM(E156,E165)</f>
        <v>57.400000000000006</v>
      </c>
      <c r="F166" s="11">
        <f>SUM(F156,F165)</f>
        <v>240.5</v>
      </c>
      <c r="G166" s="11">
        <f>SUM(G156,G165)</f>
        <v>1643.7</v>
      </c>
      <c r="H166" s="49">
        <f aca="true" t="shared" si="22" ref="H166:O166">SUM(H156,H165)</f>
        <v>0.3</v>
      </c>
      <c r="I166" s="50">
        <f t="shared" si="22"/>
        <v>35.55</v>
      </c>
      <c r="J166" s="51">
        <f t="shared" si="22"/>
        <v>37.120000000000005</v>
      </c>
      <c r="K166" s="51">
        <f t="shared" si="22"/>
        <v>1.12</v>
      </c>
      <c r="L166" s="50">
        <f t="shared" si="22"/>
        <v>749.46</v>
      </c>
      <c r="M166" s="50">
        <f t="shared" si="22"/>
        <v>1124.38</v>
      </c>
      <c r="N166" s="50">
        <f t="shared" si="22"/>
        <v>158.19</v>
      </c>
      <c r="O166" s="50">
        <f t="shared" si="22"/>
        <v>7.37</v>
      </c>
    </row>
    <row r="167" spans="1:15" ht="154.5" customHeight="1">
      <c r="A167" s="65"/>
      <c r="B167" s="66"/>
      <c r="C167" s="38"/>
      <c r="D167" s="43"/>
      <c r="E167" s="43"/>
      <c r="F167" s="43"/>
      <c r="G167" s="43"/>
      <c r="H167" s="60"/>
      <c r="I167" s="61"/>
      <c r="J167" s="62"/>
      <c r="K167" s="62"/>
      <c r="L167" s="61"/>
      <c r="M167" s="61"/>
      <c r="N167" s="61"/>
      <c r="O167" s="61"/>
    </row>
    <row r="168" spans="1:15" ht="160.5" customHeight="1">
      <c r="A168" s="65"/>
      <c r="B168" s="66"/>
      <c r="C168" s="38"/>
      <c r="D168" s="43"/>
      <c r="E168" s="43"/>
      <c r="F168" s="43"/>
      <c r="G168" s="43"/>
      <c r="H168" s="60"/>
      <c r="I168" s="61"/>
      <c r="J168" s="62"/>
      <c r="K168" s="62"/>
      <c r="L168" s="61"/>
      <c r="M168" s="61"/>
      <c r="N168" s="61"/>
      <c r="O168" s="61"/>
    </row>
    <row r="169" spans="1:7" ht="194.25" customHeight="1">
      <c r="A169" s="16" t="s">
        <v>43</v>
      </c>
      <c r="B169" s="19"/>
      <c r="C169" s="12"/>
      <c r="D169" s="12"/>
      <c r="E169" s="12"/>
      <c r="F169" s="12"/>
      <c r="G169" s="12"/>
    </row>
    <row r="170" spans="1:7" ht="72" customHeight="1" thickBot="1">
      <c r="A170" s="16" t="s">
        <v>83</v>
      </c>
      <c r="B170" s="19"/>
      <c r="C170" s="12"/>
      <c r="D170" s="12"/>
      <c r="E170" s="12"/>
      <c r="F170" s="12"/>
      <c r="G170" s="12"/>
    </row>
    <row r="171" spans="1:15" ht="36" customHeight="1" thickBot="1">
      <c r="A171" s="67" t="s">
        <v>1</v>
      </c>
      <c r="B171" s="69" t="s">
        <v>2</v>
      </c>
      <c r="C171" s="33" t="s">
        <v>3</v>
      </c>
      <c r="D171" s="33" t="s">
        <v>4</v>
      </c>
      <c r="E171" s="33" t="s">
        <v>5</v>
      </c>
      <c r="F171" s="33" t="s">
        <v>6</v>
      </c>
      <c r="G171" s="44" t="s">
        <v>7</v>
      </c>
      <c r="H171" s="75" t="s">
        <v>108</v>
      </c>
      <c r="I171" s="76"/>
      <c r="J171" s="76"/>
      <c r="K171" s="77"/>
      <c r="L171" s="75" t="s">
        <v>109</v>
      </c>
      <c r="M171" s="76"/>
      <c r="N171" s="76"/>
      <c r="O171" s="77"/>
    </row>
    <row r="172" spans="1:15" ht="79.5" thickBot="1">
      <c r="A172" s="68"/>
      <c r="B172" s="70"/>
      <c r="C172" s="21" t="s">
        <v>8</v>
      </c>
      <c r="D172" s="21" t="s">
        <v>8</v>
      </c>
      <c r="E172" s="21" t="s">
        <v>8</v>
      </c>
      <c r="F172" s="21" t="s">
        <v>8</v>
      </c>
      <c r="G172" s="21" t="s">
        <v>8</v>
      </c>
      <c r="H172" s="21" t="s">
        <v>110</v>
      </c>
      <c r="I172" s="21" t="s">
        <v>117</v>
      </c>
      <c r="J172" s="48" t="s">
        <v>111</v>
      </c>
      <c r="K172" s="48" t="s">
        <v>112</v>
      </c>
      <c r="L172" s="21" t="s">
        <v>113</v>
      </c>
      <c r="M172" s="21" t="s">
        <v>114</v>
      </c>
      <c r="N172" s="21" t="s">
        <v>115</v>
      </c>
      <c r="O172" s="21" t="s">
        <v>116</v>
      </c>
    </row>
    <row r="173" spans="1:15" s="15" customFormat="1" ht="39" customHeight="1" thickBot="1">
      <c r="A173" s="13">
        <v>84</v>
      </c>
      <c r="B173" s="4" t="s">
        <v>35</v>
      </c>
      <c r="C173" s="34">
        <v>40</v>
      </c>
      <c r="D173" s="11">
        <v>5.2</v>
      </c>
      <c r="E173" s="11">
        <v>4.8</v>
      </c>
      <c r="F173" s="11">
        <v>0.4</v>
      </c>
      <c r="G173" s="11">
        <v>70</v>
      </c>
      <c r="H173" s="49">
        <v>0.07</v>
      </c>
      <c r="I173" s="50">
        <v>0</v>
      </c>
      <c r="J173" s="51">
        <v>26</v>
      </c>
      <c r="K173" s="51">
        <v>0.6</v>
      </c>
      <c r="L173" s="50">
        <v>75</v>
      </c>
      <c r="M173" s="50">
        <v>112.5</v>
      </c>
      <c r="N173" s="50">
        <v>12</v>
      </c>
      <c r="O173" s="50">
        <v>2.5</v>
      </c>
    </row>
    <row r="174" spans="1:15" s="12" customFormat="1" ht="36.75" customHeight="1" thickBot="1">
      <c r="A174" s="13">
        <v>98</v>
      </c>
      <c r="B174" s="9" t="s">
        <v>92</v>
      </c>
      <c r="C174" s="34">
        <v>200</v>
      </c>
      <c r="D174" s="11">
        <v>1.7</v>
      </c>
      <c r="E174" s="11">
        <v>1.55</v>
      </c>
      <c r="F174" s="11">
        <v>17.54</v>
      </c>
      <c r="G174" s="11">
        <v>87.3</v>
      </c>
      <c r="H174" s="49">
        <v>0.01</v>
      </c>
      <c r="I174" s="50">
        <v>0.04</v>
      </c>
      <c r="J174" s="51">
        <v>0</v>
      </c>
      <c r="K174" s="51">
        <v>0</v>
      </c>
      <c r="L174" s="50">
        <v>30.15</v>
      </c>
      <c r="M174" s="50">
        <v>45.23</v>
      </c>
      <c r="N174" s="50">
        <v>3.5</v>
      </c>
      <c r="O174" s="50">
        <v>0.04</v>
      </c>
    </row>
    <row r="175" spans="1:15" ht="36.75" customHeight="1" thickBot="1">
      <c r="A175" s="27">
        <v>82</v>
      </c>
      <c r="B175" s="7" t="s">
        <v>135</v>
      </c>
      <c r="C175" s="35">
        <v>120</v>
      </c>
      <c r="D175" s="31">
        <v>7.4</v>
      </c>
      <c r="E175" s="31">
        <v>12.4</v>
      </c>
      <c r="F175" s="31">
        <v>97.4</v>
      </c>
      <c r="G175" s="31">
        <v>358.2</v>
      </c>
      <c r="H175" s="49">
        <v>0.09</v>
      </c>
      <c r="I175" s="50">
        <v>0.2</v>
      </c>
      <c r="J175" s="51">
        <v>0</v>
      </c>
      <c r="K175" s="51">
        <v>0.4</v>
      </c>
      <c r="L175" s="50">
        <v>216.2</v>
      </c>
      <c r="M175" s="50">
        <v>324.3</v>
      </c>
      <c r="N175" s="50">
        <v>0</v>
      </c>
      <c r="O175" s="50">
        <v>1.2</v>
      </c>
    </row>
    <row r="176" spans="1:15" s="12" customFormat="1" ht="39" customHeight="1" thickBot="1">
      <c r="A176" s="13">
        <v>110</v>
      </c>
      <c r="B176" s="9" t="s">
        <v>18</v>
      </c>
      <c r="C176" s="34">
        <v>50</v>
      </c>
      <c r="D176" s="11">
        <v>4</v>
      </c>
      <c r="E176" s="11">
        <v>0.5</v>
      </c>
      <c r="F176" s="11">
        <v>24.5</v>
      </c>
      <c r="G176" s="11">
        <v>119</v>
      </c>
      <c r="H176" s="49">
        <v>0.02</v>
      </c>
      <c r="I176" s="50">
        <v>0</v>
      </c>
      <c r="J176" s="51">
        <v>0</v>
      </c>
      <c r="K176" s="51">
        <v>0.02</v>
      </c>
      <c r="L176" s="50">
        <v>19.45</v>
      </c>
      <c r="M176" s="50">
        <v>29.18</v>
      </c>
      <c r="N176" s="50">
        <v>10.44</v>
      </c>
      <c r="O176" s="50">
        <v>0.8</v>
      </c>
    </row>
    <row r="177" spans="1:15" s="6" customFormat="1" ht="41.25" customHeight="1" thickBot="1">
      <c r="A177" s="13"/>
      <c r="B177" s="18" t="s">
        <v>9</v>
      </c>
      <c r="C177" s="34"/>
      <c r="D177" s="11">
        <f>SUM(D173:D176)</f>
        <v>18.3</v>
      </c>
      <c r="E177" s="11">
        <f>SUM(E173:E176)</f>
        <v>19.25</v>
      </c>
      <c r="F177" s="11">
        <f>SUM(F173:F176)</f>
        <v>139.84</v>
      </c>
      <c r="G177" s="11">
        <f>SUM(G173:G176)</f>
        <v>634.5</v>
      </c>
      <c r="H177" s="49">
        <f aca="true" t="shared" si="23" ref="H177:O177">SUM(H173:H176)</f>
        <v>0.18999999999999997</v>
      </c>
      <c r="I177" s="50">
        <f t="shared" si="23"/>
        <v>0.24000000000000002</v>
      </c>
      <c r="J177" s="51">
        <f t="shared" si="23"/>
        <v>26</v>
      </c>
      <c r="K177" s="51">
        <f t="shared" si="23"/>
        <v>1.02</v>
      </c>
      <c r="L177" s="50">
        <f t="shared" si="23"/>
        <v>340.8</v>
      </c>
      <c r="M177" s="50">
        <f t="shared" si="23"/>
        <v>511.21</v>
      </c>
      <c r="N177" s="50">
        <f t="shared" si="23"/>
        <v>25.939999999999998</v>
      </c>
      <c r="O177" s="50">
        <f t="shared" si="23"/>
        <v>4.54</v>
      </c>
    </row>
    <row r="178" spans="1:15" ht="27" thickBot="1">
      <c r="A178" s="45" t="s">
        <v>10</v>
      </c>
      <c r="B178" s="18"/>
      <c r="C178" s="21"/>
      <c r="D178" s="21"/>
      <c r="E178" s="21"/>
      <c r="F178" s="21"/>
      <c r="G178" s="21"/>
      <c r="H178" s="14"/>
      <c r="I178" s="6"/>
      <c r="J178" s="6"/>
      <c r="K178" s="6"/>
      <c r="L178" s="6"/>
      <c r="M178" s="6"/>
      <c r="N178" s="6"/>
      <c r="O178" s="6"/>
    </row>
    <row r="179" spans="1:15" ht="37.5" customHeight="1" thickBot="1">
      <c r="A179" s="13"/>
      <c r="B179" s="4" t="s">
        <v>136</v>
      </c>
      <c r="C179" s="39" t="s">
        <v>59</v>
      </c>
      <c r="D179" s="11">
        <v>4.7</v>
      </c>
      <c r="E179" s="11">
        <v>10.8</v>
      </c>
      <c r="F179" s="11">
        <v>0</v>
      </c>
      <c r="G179" s="11">
        <v>162.4</v>
      </c>
      <c r="H179" s="51">
        <v>0.01</v>
      </c>
      <c r="I179" s="50">
        <v>0.33</v>
      </c>
      <c r="J179" s="51">
        <v>0</v>
      </c>
      <c r="K179" s="51">
        <v>45.03</v>
      </c>
      <c r="L179" s="50">
        <v>41.2</v>
      </c>
      <c r="M179" s="50">
        <v>61.8</v>
      </c>
      <c r="N179" s="50">
        <v>4.72</v>
      </c>
      <c r="O179" s="50">
        <v>0.14</v>
      </c>
    </row>
    <row r="180" spans="1:15" ht="35.25" customHeight="1" thickBot="1">
      <c r="A180" s="13">
        <v>27</v>
      </c>
      <c r="B180" s="5" t="s">
        <v>44</v>
      </c>
      <c r="C180" s="34" t="s">
        <v>13</v>
      </c>
      <c r="D180" s="11">
        <v>7</v>
      </c>
      <c r="E180" s="11">
        <v>8.4</v>
      </c>
      <c r="F180" s="11">
        <v>18.5</v>
      </c>
      <c r="G180" s="11">
        <v>177</v>
      </c>
      <c r="H180" s="50">
        <v>0.016</v>
      </c>
      <c r="I180" s="50">
        <v>14.48</v>
      </c>
      <c r="J180" s="51">
        <v>1.7</v>
      </c>
      <c r="K180" s="51">
        <v>0.2</v>
      </c>
      <c r="L180" s="50">
        <v>103.6</v>
      </c>
      <c r="M180" s="50">
        <v>155.4</v>
      </c>
      <c r="N180" s="50">
        <v>18.32</v>
      </c>
      <c r="O180" s="50">
        <v>0.85</v>
      </c>
    </row>
    <row r="181" spans="1:15" s="6" customFormat="1" ht="26.25" thickBot="1">
      <c r="A181" s="13">
        <v>29</v>
      </c>
      <c r="B181" s="7" t="s">
        <v>137</v>
      </c>
      <c r="C181" s="34">
        <v>100</v>
      </c>
      <c r="D181" s="11">
        <v>9.6</v>
      </c>
      <c r="E181" s="11">
        <v>10.5</v>
      </c>
      <c r="F181" s="11">
        <v>0</v>
      </c>
      <c r="G181" s="11">
        <v>153.6</v>
      </c>
      <c r="H181" s="50">
        <v>0.07</v>
      </c>
      <c r="I181" s="50">
        <v>0.13</v>
      </c>
      <c r="J181" s="51">
        <v>0</v>
      </c>
      <c r="K181" s="51">
        <v>0.4</v>
      </c>
      <c r="L181" s="50">
        <v>101.6</v>
      </c>
      <c r="M181" s="50">
        <v>152.4</v>
      </c>
      <c r="N181" s="50">
        <v>1.2</v>
      </c>
      <c r="O181" s="50">
        <v>3.03</v>
      </c>
    </row>
    <row r="182" spans="1:15" ht="33" customHeight="1" thickBot="1">
      <c r="A182" s="13">
        <v>69</v>
      </c>
      <c r="B182" s="4" t="s">
        <v>62</v>
      </c>
      <c r="C182" s="34" t="s">
        <v>53</v>
      </c>
      <c r="D182" s="11">
        <v>7.1</v>
      </c>
      <c r="E182" s="11">
        <v>4.8</v>
      </c>
      <c r="F182" s="11">
        <v>32.8</v>
      </c>
      <c r="G182" s="11">
        <v>217.3</v>
      </c>
      <c r="H182" s="49">
        <v>0.06</v>
      </c>
      <c r="I182" s="50">
        <v>0</v>
      </c>
      <c r="J182" s="51">
        <v>0</v>
      </c>
      <c r="K182" s="51">
        <v>2.1</v>
      </c>
      <c r="L182" s="50">
        <v>94</v>
      </c>
      <c r="M182" s="50">
        <v>141</v>
      </c>
      <c r="N182" s="50">
        <v>5.6</v>
      </c>
      <c r="O182" s="50">
        <v>1.28</v>
      </c>
    </row>
    <row r="183" spans="1:15" ht="45" customHeight="1" thickBot="1">
      <c r="A183" s="13"/>
      <c r="B183" s="5" t="s">
        <v>21</v>
      </c>
      <c r="C183" s="35">
        <v>100</v>
      </c>
      <c r="D183" s="31">
        <v>1</v>
      </c>
      <c r="E183" s="31">
        <v>0</v>
      </c>
      <c r="F183" s="31">
        <v>8</v>
      </c>
      <c r="G183" s="31">
        <v>40</v>
      </c>
      <c r="H183" s="49">
        <v>0.03</v>
      </c>
      <c r="I183" s="50">
        <v>5</v>
      </c>
      <c r="J183" s="51">
        <v>0</v>
      </c>
      <c r="K183" s="51">
        <v>0</v>
      </c>
      <c r="L183" s="50">
        <v>16</v>
      </c>
      <c r="M183" s="50">
        <v>24</v>
      </c>
      <c r="N183" s="50">
        <v>7</v>
      </c>
      <c r="O183" s="50">
        <v>0.8</v>
      </c>
    </row>
    <row r="184" spans="1:15" s="6" customFormat="1" ht="41.25" customHeight="1" thickBot="1">
      <c r="A184" s="3">
        <v>103</v>
      </c>
      <c r="B184" s="4" t="s">
        <v>76</v>
      </c>
      <c r="C184" s="35">
        <v>200</v>
      </c>
      <c r="D184" s="11">
        <v>2</v>
      </c>
      <c r="E184" s="11">
        <v>0</v>
      </c>
      <c r="F184" s="11">
        <v>18</v>
      </c>
      <c r="G184" s="11">
        <v>76</v>
      </c>
      <c r="H184" s="50">
        <v>0.01</v>
      </c>
      <c r="I184" s="50">
        <v>1</v>
      </c>
      <c r="J184" s="51">
        <v>0</v>
      </c>
      <c r="K184" s="51">
        <v>0</v>
      </c>
      <c r="L184" s="50">
        <v>11</v>
      </c>
      <c r="M184" s="50">
        <v>16.5</v>
      </c>
      <c r="N184" s="50">
        <v>2</v>
      </c>
      <c r="O184" s="50">
        <v>0.21</v>
      </c>
    </row>
    <row r="185" spans="1:15" ht="37.5" customHeight="1" thickBot="1">
      <c r="A185" s="13">
        <v>111</v>
      </c>
      <c r="B185" s="4" t="s">
        <v>15</v>
      </c>
      <c r="C185" s="34">
        <v>70</v>
      </c>
      <c r="D185" s="11">
        <v>6.9</v>
      </c>
      <c r="E185" s="11">
        <v>0.7</v>
      </c>
      <c r="F185" s="11">
        <v>23.8</v>
      </c>
      <c r="G185" s="11">
        <v>126.7</v>
      </c>
      <c r="H185" s="49">
        <v>0.03</v>
      </c>
      <c r="I185" s="50">
        <v>0</v>
      </c>
      <c r="J185" s="51">
        <v>0</v>
      </c>
      <c r="K185" s="51">
        <v>0</v>
      </c>
      <c r="L185" s="50">
        <v>45.5</v>
      </c>
      <c r="M185" s="50">
        <v>68.3</v>
      </c>
      <c r="N185" s="50">
        <v>18.85</v>
      </c>
      <c r="O185" s="50">
        <v>1.46</v>
      </c>
    </row>
    <row r="186" spans="1:15" ht="48" customHeight="1" thickBot="1">
      <c r="A186" s="13"/>
      <c r="B186" s="18" t="s">
        <v>9</v>
      </c>
      <c r="C186" s="34"/>
      <c r="D186" s="11">
        <f>SUM(D179:D185)</f>
        <v>38.3</v>
      </c>
      <c r="E186" s="11">
        <f>SUM(E179:E185)</f>
        <v>35.2</v>
      </c>
      <c r="F186" s="11">
        <f>SUM(F179:F185)</f>
        <v>101.1</v>
      </c>
      <c r="G186" s="11">
        <f>SUM(G179:G185)</f>
        <v>953</v>
      </c>
      <c r="H186" s="49">
        <f aca="true" t="shared" si="24" ref="H186:O186">SUM(H179:H185)</f>
        <v>0.226</v>
      </c>
      <c r="I186" s="50">
        <f t="shared" si="24"/>
        <v>20.94</v>
      </c>
      <c r="J186" s="51">
        <f t="shared" si="24"/>
        <v>1.7</v>
      </c>
      <c r="K186" s="51">
        <f t="shared" si="24"/>
        <v>47.730000000000004</v>
      </c>
      <c r="L186" s="50">
        <f t="shared" si="24"/>
        <v>412.9</v>
      </c>
      <c r="M186" s="50">
        <f t="shared" si="24"/>
        <v>619.4</v>
      </c>
      <c r="N186" s="50">
        <f t="shared" si="24"/>
        <v>57.69</v>
      </c>
      <c r="O186" s="50">
        <f t="shared" si="24"/>
        <v>7.77</v>
      </c>
    </row>
    <row r="187" spans="1:15" ht="46.5" customHeight="1" thickBot="1">
      <c r="A187" s="13"/>
      <c r="B187" s="18" t="s">
        <v>16</v>
      </c>
      <c r="C187" s="34"/>
      <c r="D187" s="11">
        <f>SUM(D177,D186)</f>
        <v>56.599999999999994</v>
      </c>
      <c r="E187" s="11">
        <f>SUM(E177,E186)</f>
        <v>54.45</v>
      </c>
      <c r="F187" s="11">
        <f>SUM(F177,F186)</f>
        <v>240.94</v>
      </c>
      <c r="G187" s="11">
        <f>SUM(G177,G186)</f>
        <v>1587.5</v>
      </c>
      <c r="H187" s="49">
        <f aca="true" t="shared" si="25" ref="H187:O187">SUM(H177,H186)</f>
        <v>0.416</v>
      </c>
      <c r="I187" s="50">
        <f t="shared" si="25"/>
        <v>21.18</v>
      </c>
      <c r="J187" s="51">
        <f t="shared" si="25"/>
        <v>27.7</v>
      </c>
      <c r="K187" s="51">
        <f t="shared" si="25"/>
        <v>48.75000000000001</v>
      </c>
      <c r="L187" s="50">
        <f t="shared" si="25"/>
        <v>753.7</v>
      </c>
      <c r="M187" s="50">
        <f t="shared" si="25"/>
        <v>1130.61</v>
      </c>
      <c r="N187" s="50">
        <f t="shared" si="25"/>
        <v>83.63</v>
      </c>
      <c r="O187" s="50">
        <f t="shared" si="25"/>
        <v>12.309999999999999</v>
      </c>
    </row>
    <row r="188" spans="1:15" ht="213" customHeight="1">
      <c r="A188" s="65"/>
      <c r="B188" s="66"/>
      <c r="C188" s="38"/>
      <c r="D188" s="43"/>
      <c r="E188" s="43"/>
      <c r="F188" s="43"/>
      <c r="G188" s="43"/>
      <c r="H188" s="60"/>
      <c r="I188" s="61"/>
      <c r="J188" s="62"/>
      <c r="K188" s="62"/>
      <c r="L188" s="61"/>
      <c r="M188" s="61"/>
      <c r="N188" s="61"/>
      <c r="O188" s="61"/>
    </row>
    <row r="189" spans="1:15" ht="124.5" customHeight="1">
      <c r="A189" s="65"/>
      <c r="B189" s="66"/>
      <c r="C189" s="38"/>
      <c r="D189" s="43"/>
      <c r="E189" s="43"/>
      <c r="F189" s="43"/>
      <c r="G189" s="43"/>
      <c r="H189" s="60"/>
      <c r="I189" s="61"/>
      <c r="J189" s="62"/>
      <c r="K189" s="62"/>
      <c r="L189" s="61"/>
      <c r="M189" s="61"/>
      <c r="N189" s="61"/>
      <c r="O189" s="61"/>
    </row>
    <row r="190" spans="1:7" ht="59.25" customHeight="1">
      <c r="A190" s="16" t="s">
        <v>25</v>
      </c>
      <c r="B190" s="8"/>
      <c r="C190" s="40"/>
      <c r="D190" s="40"/>
      <c r="E190" s="40"/>
      <c r="F190" s="40"/>
      <c r="G190" s="40"/>
    </row>
    <row r="191" spans="1:7" ht="48" customHeight="1" thickBot="1">
      <c r="A191" s="16" t="s">
        <v>0</v>
      </c>
      <c r="B191" s="19"/>
      <c r="C191" s="12"/>
      <c r="D191" s="12"/>
      <c r="E191" s="12"/>
      <c r="F191" s="12"/>
      <c r="G191" s="12"/>
    </row>
    <row r="192" spans="1:15" ht="37.5" customHeight="1" thickBot="1">
      <c r="A192" s="67" t="s">
        <v>1</v>
      </c>
      <c r="B192" s="69" t="s">
        <v>2</v>
      </c>
      <c r="C192" s="33" t="s">
        <v>3</v>
      </c>
      <c r="D192" s="33" t="s">
        <v>4</v>
      </c>
      <c r="E192" s="33" t="s">
        <v>5</v>
      </c>
      <c r="F192" s="33" t="s">
        <v>6</v>
      </c>
      <c r="G192" s="44" t="s">
        <v>7</v>
      </c>
      <c r="H192" s="75" t="s">
        <v>108</v>
      </c>
      <c r="I192" s="76"/>
      <c r="J192" s="76"/>
      <c r="K192" s="77"/>
      <c r="L192" s="75" t="s">
        <v>109</v>
      </c>
      <c r="M192" s="76"/>
      <c r="N192" s="76"/>
      <c r="O192" s="77"/>
    </row>
    <row r="193" spans="1:15" ht="79.5" thickBot="1">
      <c r="A193" s="68"/>
      <c r="B193" s="70"/>
      <c r="C193" s="21" t="s">
        <v>8</v>
      </c>
      <c r="D193" s="21" t="s">
        <v>8</v>
      </c>
      <c r="E193" s="21" t="s">
        <v>8</v>
      </c>
      <c r="F193" s="21" t="s">
        <v>8</v>
      </c>
      <c r="G193" s="21" t="s">
        <v>8</v>
      </c>
      <c r="H193" s="21" t="s">
        <v>110</v>
      </c>
      <c r="I193" s="21" t="s">
        <v>117</v>
      </c>
      <c r="J193" s="48" t="s">
        <v>111</v>
      </c>
      <c r="K193" s="48" t="s">
        <v>112</v>
      </c>
      <c r="L193" s="21" t="s">
        <v>113</v>
      </c>
      <c r="M193" s="21" t="s">
        <v>114</v>
      </c>
      <c r="N193" s="21" t="s">
        <v>115</v>
      </c>
      <c r="O193" s="21" t="s">
        <v>116</v>
      </c>
    </row>
    <row r="194" spans="1:15" ht="38.25" customHeight="1" thickBot="1">
      <c r="A194" s="13">
        <v>45</v>
      </c>
      <c r="B194" s="4" t="s">
        <v>20</v>
      </c>
      <c r="C194" s="34">
        <v>100</v>
      </c>
      <c r="D194" s="11">
        <v>17.5</v>
      </c>
      <c r="E194" s="11">
        <v>15.2</v>
      </c>
      <c r="F194" s="11">
        <v>12.1</v>
      </c>
      <c r="G194" s="11">
        <v>261.8</v>
      </c>
      <c r="H194" s="50">
        <v>0.05</v>
      </c>
      <c r="I194" s="50">
        <v>0.19</v>
      </c>
      <c r="J194" s="51">
        <v>0</v>
      </c>
      <c r="K194" s="51">
        <v>0</v>
      </c>
      <c r="L194" s="50">
        <v>104.4</v>
      </c>
      <c r="M194" s="50">
        <v>156.6</v>
      </c>
      <c r="N194" s="50">
        <v>12.75</v>
      </c>
      <c r="O194" s="50">
        <v>1.11</v>
      </c>
    </row>
    <row r="195" spans="1:15" ht="38.25" customHeight="1" thickBot="1">
      <c r="A195" s="13">
        <v>110</v>
      </c>
      <c r="B195" s="4" t="s">
        <v>138</v>
      </c>
      <c r="C195" s="34">
        <v>30</v>
      </c>
      <c r="D195" s="11">
        <v>2.4</v>
      </c>
      <c r="E195" s="11">
        <v>0.3</v>
      </c>
      <c r="F195" s="11">
        <v>14.7</v>
      </c>
      <c r="G195" s="11">
        <v>71.4</v>
      </c>
      <c r="H195" s="50"/>
      <c r="I195" s="50"/>
      <c r="J195" s="51"/>
      <c r="K195" s="51"/>
      <c r="L195" s="50"/>
      <c r="M195" s="50"/>
      <c r="N195" s="50"/>
      <c r="O195" s="50"/>
    </row>
    <row r="196" spans="1:15" s="12" customFormat="1" ht="40.5" customHeight="1" thickBot="1">
      <c r="A196" s="13">
        <v>3</v>
      </c>
      <c r="B196" s="9" t="s">
        <v>50</v>
      </c>
      <c r="C196" s="36" t="s">
        <v>102</v>
      </c>
      <c r="D196" s="11">
        <v>7.8</v>
      </c>
      <c r="E196" s="11">
        <v>4.2</v>
      </c>
      <c r="F196" s="11">
        <v>19.6</v>
      </c>
      <c r="G196" s="11">
        <v>187.2</v>
      </c>
      <c r="H196" s="49">
        <v>0.03</v>
      </c>
      <c r="I196" s="50">
        <v>0.98</v>
      </c>
      <c r="J196" s="51">
        <v>0.03</v>
      </c>
      <c r="K196" s="51">
        <v>0</v>
      </c>
      <c r="L196" s="50">
        <v>96.5</v>
      </c>
      <c r="M196" s="50">
        <v>144.8</v>
      </c>
      <c r="N196" s="50">
        <v>90.8</v>
      </c>
      <c r="O196" s="50">
        <v>0.37</v>
      </c>
    </row>
    <row r="197" spans="1:15" s="12" customFormat="1" ht="40.5" customHeight="1" thickBot="1">
      <c r="A197" s="13">
        <v>102</v>
      </c>
      <c r="B197" s="9" t="s">
        <v>51</v>
      </c>
      <c r="C197" s="34">
        <v>200</v>
      </c>
      <c r="D197" s="11">
        <v>3.6</v>
      </c>
      <c r="E197" s="11">
        <v>2.5</v>
      </c>
      <c r="F197" s="11">
        <v>15.6</v>
      </c>
      <c r="G197" s="11">
        <v>148.2</v>
      </c>
      <c r="H197" s="49">
        <v>0.03</v>
      </c>
      <c r="I197" s="50">
        <v>0.98</v>
      </c>
      <c r="J197" s="51">
        <v>0.03</v>
      </c>
      <c r="K197" s="51">
        <v>0</v>
      </c>
      <c r="L197" s="50">
        <v>110.8</v>
      </c>
      <c r="M197" s="50">
        <v>166.2</v>
      </c>
      <c r="N197" s="50">
        <v>90.8</v>
      </c>
      <c r="O197" s="50">
        <v>0.37</v>
      </c>
    </row>
    <row r="198" spans="1:15" s="6" customFormat="1" ht="49.5" customHeight="1" thickBot="1">
      <c r="A198" s="13"/>
      <c r="B198" s="18" t="s">
        <v>9</v>
      </c>
      <c r="C198" s="34"/>
      <c r="D198" s="11">
        <f aca="true" t="shared" si="26" ref="D198:O198">SUM(D194:D197)</f>
        <v>31.3</v>
      </c>
      <c r="E198" s="11">
        <f t="shared" si="26"/>
        <v>22.2</v>
      </c>
      <c r="F198" s="11">
        <f t="shared" si="26"/>
        <v>62</v>
      </c>
      <c r="G198" s="11">
        <f t="shared" si="26"/>
        <v>668.6000000000001</v>
      </c>
      <c r="H198" s="49">
        <f t="shared" si="26"/>
        <v>0.11</v>
      </c>
      <c r="I198" s="50">
        <f t="shared" si="26"/>
        <v>2.15</v>
      </c>
      <c r="J198" s="51">
        <f t="shared" si="26"/>
        <v>0.06</v>
      </c>
      <c r="K198" s="51">
        <f t="shared" si="26"/>
        <v>0</v>
      </c>
      <c r="L198" s="50">
        <f t="shared" si="26"/>
        <v>311.7</v>
      </c>
      <c r="M198" s="50">
        <f t="shared" si="26"/>
        <v>467.59999999999997</v>
      </c>
      <c r="N198" s="50">
        <f t="shared" si="26"/>
        <v>194.35</v>
      </c>
      <c r="O198" s="50">
        <f t="shared" si="26"/>
        <v>1.85</v>
      </c>
    </row>
    <row r="199" spans="1:15" ht="27" thickBot="1">
      <c r="A199" s="45" t="s">
        <v>10</v>
      </c>
      <c r="B199" s="18"/>
      <c r="C199" s="21"/>
      <c r="D199" s="21"/>
      <c r="E199" s="21"/>
      <c r="F199" s="21"/>
      <c r="G199" s="21"/>
      <c r="H199" s="55"/>
      <c r="I199" s="50"/>
      <c r="J199" s="51"/>
      <c r="K199" s="51"/>
      <c r="L199" s="50"/>
      <c r="M199" s="50"/>
      <c r="N199" s="50"/>
      <c r="O199" s="50"/>
    </row>
    <row r="200" spans="1:15" ht="43.5" customHeight="1" thickBot="1">
      <c r="A200" s="13">
        <v>21</v>
      </c>
      <c r="B200" s="4" t="s">
        <v>19</v>
      </c>
      <c r="C200" s="34">
        <v>100</v>
      </c>
      <c r="D200" s="11">
        <v>1.1</v>
      </c>
      <c r="E200" s="11">
        <v>0.2</v>
      </c>
      <c r="F200" s="11">
        <v>3.8</v>
      </c>
      <c r="G200" s="11">
        <v>23</v>
      </c>
      <c r="H200" s="55">
        <v>0.02</v>
      </c>
      <c r="I200" s="50">
        <v>13.6</v>
      </c>
      <c r="J200" s="51">
        <v>0</v>
      </c>
      <c r="K200" s="51">
        <v>0.16</v>
      </c>
      <c r="L200" s="50">
        <v>6.7</v>
      </c>
      <c r="M200" s="50">
        <v>10</v>
      </c>
      <c r="N200" s="50">
        <v>8.8</v>
      </c>
      <c r="O200" s="50">
        <v>0.48</v>
      </c>
    </row>
    <row r="201" spans="1:15" ht="46.5" customHeight="1" thickBot="1">
      <c r="A201" s="13">
        <v>33</v>
      </c>
      <c r="B201" s="5" t="s">
        <v>139</v>
      </c>
      <c r="C201" s="34" t="s">
        <v>61</v>
      </c>
      <c r="D201" s="11">
        <v>8.3</v>
      </c>
      <c r="E201" s="11">
        <v>9.3</v>
      </c>
      <c r="F201" s="11">
        <v>40.4</v>
      </c>
      <c r="G201" s="11">
        <v>254.4</v>
      </c>
      <c r="H201" s="50">
        <v>0.15</v>
      </c>
      <c r="I201" s="50">
        <v>9.6</v>
      </c>
      <c r="J201" s="51">
        <v>0.02</v>
      </c>
      <c r="K201" s="51">
        <v>0.1</v>
      </c>
      <c r="L201" s="50">
        <v>104.5</v>
      </c>
      <c r="M201" s="50">
        <v>156.8</v>
      </c>
      <c r="N201" s="50">
        <v>27.76</v>
      </c>
      <c r="O201" s="50">
        <v>1.59</v>
      </c>
    </row>
    <row r="202" spans="1:15" s="6" customFormat="1" ht="36" customHeight="1" thickBot="1">
      <c r="A202" s="13">
        <v>47</v>
      </c>
      <c r="B202" s="9" t="s">
        <v>46</v>
      </c>
      <c r="C202" s="34" t="s">
        <v>84</v>
      </c>
      <c r="D202" s="11">
        <v>8.8</v>
      </c>
      <c r="E202" s="11">
        <v>14.6</v>
      </c>
      <c r="F202" s="11">
        <v>45.3</v>
      </c>
      <c r="G202" s="11">
        <v>189</v>
      </c>
      <c r="H202" s="55">
        <v>0.3</v>
      </c>
      <c r="I202" s="50">
        <v>13.9</v>
      </c>
      <c r="J202" s="51">
        <v>50</v>
      </c>
      <c r="K202" s="51">
        <v>5.9</v>
      </c>
      <c r="L202" s="50">
        <v>136.5</v>
      </c>
      <c r="M202" s="50">
        <v>204.7</v>
      </c>
      <c r="N202" s="50">
        <v>21.2</v>
      </c>
      <c r="O202" s="50">
        <v>7.7</v>
      </c>
    </row>
    <row r="203" spans="1:15" s="6" customFormat="1" ht="43.5" customHeight="1" thickBot="1">
      <c r="A203" s="13">
        <v>64</v>
      </c>
      <c r="B203" s="4" t="s">
        <v>73</v>
      </c>
      <c r="C203" s="34" t="s">
        <v>63</v>
      </c>
      <c r="D203" s="11">
        <v>3.2</v>
      </c>
      <c r="E203" s="11">
        <v>8</v>
      </c>
      <c r="F203" s="11">
        <v>21.6</v>
      </c>
      <c r="G203" s="11">
        <v>274</v>
      </c>
      <c r="H203" s="50">
        <v>0</v>
      </c>
      <c r="I203" s="50">
        <v>0.03</v>
      </c>
      <c r="J203" s="51">
        <v>0.5</v>
      </c>
      <c r="K203" s="51">
        <v>0.2</v>
      </c>
      <c r="L203" s="50">
        <v>100</v>
      </c>
      <c r="M203" s="50">
        <v>150</v>
      </c>
      <c r="N203" s="50">
        <v>18.02</v>
      </c>
      <c r="O203" s="50">
        <v>0.37</v>
      </c>
    </row>
    <row r="204" spans="1:15" ht="45" customHeight="1" thickBot="1">
      <c r="A204" s="13"/>
      <c r="B204" s="4" t="s">
        <v>32</v>
      </c>
      <c r="C204" s="34">
        <v>100</v>
      </c>
      <c r="D204" s="11">
        <v>1</v>
      </c>
      <c r="E204" s="11">
        <v>1</v>
      </c>
      <c r="F204" s="11">
        <v>10</v>
      </c>
      <c r="G204" s="11">
        <v>42</v>
      </c>
      <c r="H204" s="49">
        <v>0.03</v>
      </c>
      <c r="I204" s="50">
        <v>5</v>
      </c>
      <c r="J204" s="51">
        <v>0</v>
      </c>
      <c r="K204" s="51">
        <v>0</v>
      </c>
      <c r="L204" s="50">
        <v>16</v>
      </c>
      <c r="M204" s="50">
        <v>24</v>
      </c>
      <c r="N204" s="50">
        <v>7</v>
      </c>
      <c r="O204" s="50">
        <v>0.8</v>
      </c>
    </row>
    <row r="205" spans="1:15" ht="43.5" customHeight="1" thickBot="1">
      <c r="A205" s="13">
        <v>87</v>
      </c>
      <c r="B205" s="4" t="s">
        <v>33</v>
      </c>
      <c r="C205" s="34">
        <v>200</v>
      </c>
      <c r="D205" s="11">
        <v>0.6</v>
      </c>
      <c r="E205" s="11">
        <v>0</v>
      </c>
      <c r="F205" s="11">
        <v>31.4</v>
      </c>
      <c r="G205" s="11">
        <v>166</v>
      </c>
      <c r="H205" s="50">
        <v>0</v>
      </c>
      <c r="I205" s="50">
        <v>1.6</v>
      </c>
      <c r="J205" s="51">
        <v>0</v>
      </c>
      <c r="K205" s="51">
        <v>0.34</v>
      </c>
      <c r="L205" s="50">
        <v>20.57</v>
      </c>
      <c r="M205" s="50">
        <v>30.9</v>
      </c>
      <c r="N205" s="50">
        <v>11.48</v>
      </c>
      <c r="O205" s="50">
        <v>0.34</v>
      </c>
    </row>
    <row r="206" spans="1:15" ht="37.5" customHeight="1" thickBot="1">
      <c r="A206" s="13">
        <v>111</v>
      </c>
      <c r="B206" s="4" t="s">
        <v>15</v>
      </c>
      <c r="C206" s="34">
        <v>50</v>
      </c>
      <c r="D206" s="11">
        <v>3.5</v>
      </c>
      <c r="E206" s="11">
        <v>0.5</v>
      </c>
      <c r="F206" s="11">
        <v>17</v>
      </c>
      <c r="G206" s="11">
        <v>90.5</v>
      </c>
      <c r="H206" s="49">
        <v>0.03</v>
      </c>
      <c r="I206" s="50">
        <v>0</v>
      </c>
      <c r="J206" s="51">
        <v>0</v>
      </c>
      <c r="K206" s="51">
        <v>0</v>
      </c>
      <c r="L206" s="50">
        <v>32.5</v>
      </c>
      <c r="M206" s="50">
        <v>48.7</v>
      </c>
      <c r="N206" s="50">
        <v>18.85</v>
      </c>
      <c r="O206" s="50">
        <v>1.46</v>
      </c>
    </row>
    <row r="207" spans="1:15" ht="40.5" customHeight="1" thickBot="1">
      <c r="A207" s="13"/>
      <c r="B207" s="18" t="s">
        <v>9</v>
      </c>
      <c r="C207" s="34"/>
      <c r="D207" s="11">
        <f>SUM(D200:D206)</f>
        <v>26.500000000000004</v>
      </c>
      <c r="E207" s="11">
        <f>SUM(E200:E206)</f>
        <v>33.6</v>
      </c>
      <c r="F207" s="11">
        <f>SUM(F200:F206)</f>
        <v>169.5</v>
      </c>
      <c r="G207" s="11">
        <f>SUM(G200:G206)</f>
        <v>1038.9</v>
      </c>
      <c r="H207" s="49">
        <f aca="true" t="shared" si="27" ref="H207:O207">SUM(H200:H206)</f>
        <v>0.53</v>
      </c>
      <c r="I207" s="50">
        <f t="shared" si="27"/>
        <v>43.730000000000004</v>
      </c>
      <c r="J207" s="51">
        <f t="shared" si="27"/>
        <v>50.52</v>
      </c>
      <c r="K207" s="51">
        <f t="shared" si="27"/>
        <v>6.7</v>
      </c>
      <c r="L207" s="50">
        <f t="shared" si="27"/>
        <v>416.77</v>
      </c>
      <c r="M207" s="50">
        <f t="shared" si="27"/>
        <v>625.1</v>
      </c>
      <c r="N207" s="50">
        <f t="shared" si="27"/>
        <v>113.11000000000001</v>
      </c>
      <c r="O207" s="50">
        <f t="shared" si="27"/>
        <v>12.739999999999998</v>
      </c>
    </row>
    <row r="208" spans="1:15" ht="40.5" customHeight="1" thickBot="1">
      <c r="A208" s="13"/>
      <c r="B208" s="18" t="s">
        <v>16</v>
      </c>
      <c r="C208" s="34"/>
      <c r="D208" s="11">
        <f>SUM(D198,D207)</f>
        <v>57.800000000000004</v>
      </c>
      <c r="E208" s="11">
        <f>SUM(E198,E207)</f>
        <v>55.8</v>
      </c>
      <c r="F208" s="11">
        <f>SUM(F198,F207)</f>
        <v>231.5</v>
      </c>
      <c r="G208" s="11">
        <f>SUM(G198,G207)</f>
        <v>1707.5000000000002</v>
      </c>
      <c r="H208" s="49">
        <f aca="true" t="shared" si="28" ref="H208:O208">SUM(H198,H207)</f>
        <v>0.64</v>
      </c>
      <c r="I208" s="50">
        <f t="shared" si="28"/>
        <v>45.88</v>
      </c>
      <c r="J208" s="51">
        <f t="shared" si="28"/>
        <v>50.580000000000005</v>
      </c>
      <c r="K208" s="51">
        <f t="shared" si="28"/>
        <v>6.7</v>
      </c>
      <c r="L208" s="50">
        <f t="shared" si="28"/>
        <v>728.47</v>
      </c>
      <c r="M208" s="50">
        <f t="shared" si="28"/>
        <v>1092.7</v>
      </c>
      <c r="N208" s="50">
        <f t="shared" si="28"/>
        <v>307.46000000000004</v>
      </c>
      <c r="O208" s="50">
        <f t="shared" si="28"/>
        <v>14.589999999999998</v>
      </c>
    </row>
    <row r="209" spans="1:7" ht="313.5" customHeight="1">
      <c r="A209" s="65"/>
      <c r="B209" s="66"/>
      <c r="C209" s="38"/>
      <c r="D209" s="43"/>
      <c r="E209" s="43"/>
      <c r="F209" s="43"/>
      <c r="G209" s="43"/>
    </row>
    <row r="210" spans="1:7" ht="166.5" customHeight="1">
      <c r="A210" s="65"/>
      <c r="B210" s="66"/>
      <c r="C210" s="38"/>
      <c r="D210" s="43"/>
      <c r="E210" s="43"/>
      <c r="F210" s="43"/>
      <c r="G210" s="43"/>
    </row>
    <row r="211" spans="1:7" ht="56.25" customHeight="1">
      <c r="A211" s="16" t="s">
        <v>29</v>
      </c>
      <c r="B211" s="8"/>
      <c r="C211" s="40"/>
      <c r="D211" s="40"/>
      <c r="E211" s="40"/>
      <c r="F211" s="40"/>
      <c r="G211" s="40"/>
    </row>
    <row r="212" spans="1:7" ht="67.5" customHeight="1" thickBot="1">
      <c r="A212" s="16" t="s">
        <v>0</v>
      </c>
      <c r="B212" s="19"/>
      <c r="C212" s="12"/>
      <c r="D212" s="12"/>
      <c r="E212" s="12"/>
      <c r="F212" s="12"/>
      <c r="G212" s="12"/>
    </row>
    <row r="213" spans="1:15" ht="42" customHeight="1" thickBot="1">
      <c r="A213" s="67" t="s">
        <v>1</v>
      </c>
      <c r="B213" s="69" t="s">
        <v>2</v>
      </c>
      <c r="C213" s="33" t="s">
        <v>3</v>
      </c>
      <c r="D213" s="33" t="s">
        <v>4</v>
      </c>
      <c r="E213" s="33" t="s">
        <v>5</v>
      </c>
      <c r="F213" s="33" t="s">
        <v>6</v>
      </c>
      <c r="G213" s="44" t="s">
        <v>7</v>
      </c>
      <c r="H213" s="75" t="s">
        <v>108</v>
      </c>
      <c r="I213" s="76"/>
      <c r="J213" s="76"/>
      <c r="K213" s="77"/>
      <c r="L213" s="75" t="s">
        <v>109</v>
      </c>
      <c r="M213" s="76"/>
      <c r="N213" s="76"/>
      <c r="O213" s="77"/>
    </row>
    <row r="214" spans="1:15" ht="79.5" thickBot="1">
      <c r="A214" s="68"/>
      <c r="B214" s="70"/>
      <c r="C214" s="21" t="s">
        <v>8</v>
      </c>
      <c r="D214" s="21" t="s">
        <v>8</v>
      </c>
      <c r="E214" s="21" t="s">
        <v>8</v>
      </c>
      <c r="F214" s="21" t="s">
        <v>8</v>
      </c>
      <c r="G214" s="21" t="s">
        <v>8</v>
      </c>
      <c r="H214" s="21" t="s">
        <v>110</v>
      </c>
      <c r="I214" s="21" t="s">
        <v>117</v>
      </c>
      <c r="J214" s="48" t="s">
        <v>111</v>
      </c>
      <c r="K214" s="48" t="s">
        <v>112</v>
      </c>
      <c r="L214" s="21" t="s">
        <v>113</v>
      </c>
      <c r="M214" s="21" t="s">
        <v>114</v>
      </c>
      <c r="N214" s="21" t="s">
        <v>115</v>
      </c>
      <c r="O214" s="21" t="s">
        <v>116</v>
      </c>
    </row>
    <row r="215" spans="1:15" s="6" customFormat="1" ht="57" customHeight="1" thickBot="1">
      <c r="A215" s="13">
        <v>59</v>
      </c>
      <c r="B215" s="4" t="s">
        <v>57</v>
      </c>
      <c r="C215" s="34" t="s">
        <v>63</v>
      </c>
      <c r="D215" s="11">
        <v>10.1</v>
      </c>
      <c r="E215" s="11">
        <v>13.4</v>
      </c>
      <c r="F215" s="11">
        <v>51.2</v>
      </c>
      <c r="G215" s="11">
        <v>431.5</v>
      </c>
      <c r="H215" s="50">
        <v>0</v>
      </c>
      <c r="I215" s="50">
        <v>0.9</v>
      </c>
      <c r="J215" s="51">
        <v>0</v>
      </c>
      <c r="K215" s="51">
        <v>0.01</v>
      </c>
      <c r="L215" s="50">
        <v>186.4</v>
      </c>
      <c r="M215" s="50">
        <v>279.6</v>
      </c>
      <c r="N215" s="50">
        <v>39.66</v>
      </c>
      <c r="O215" s="50">
        <v>0.92</v>
      </c>
    </row>
    <row r="216" spans="1:15" s="12" customFormat="1" ht="39" customHeight="1" thickBot="1">
      <c r="A216" s="13">
        <v>8</v>
      </c>
      <c r="B216" s="9" t="s">
        <v>85</v>
      </c>
      <c r="C216" s="34" t="s">
        <v>64</v>
      </c>
      <c r="D216" s="11">
        <v>5.8</v>
      </c>
      <c r="E216" s="11">
        <v>4.8</v>
      </c>
      <c r="F216" s="11">
        <v>19.8</v>
      </c>
      <c r="G216" s="11">
        <v>146.6</v>
      </c>
      <c r="H216" s="51">
        <v>0.025</v>
      </c>
      <c r="I216" s="50">
        <v>14.85</v>
      </c>
      <c r="J216" s="63">
        <v>0</v>
      </c>
      <c r="K216" s="63">
        <v>0.12</v>
      </c>
      <c r="L216" s="50">
        <v>23.56</v>
      </c>
      <c r="M216" s="50">
        <v>35.34</v>
      </c>
      <c r="N216" s="50">
        <v>11.14</v>
      </c>
      <c r="O216" s="50">
        <v>1.28</v>
      </c>
    </row>
    <row r="217" spans="1:15" s="12" customFormat="1" ht="42" customHeight="1" thickBot="1">
      <c r="A217" s="13">
        <v>97</v>
      </c>
      <c r="B217" s="9" t="s">
        <v>95</v>
      </c>
      <c r="C217" s="34" t="s">
        <v>96</v>
      </c>
      <c r="D217" s="11">
        <v>0</v>
      </c>
      <c r="E217" s="11">
        <v>0</v>
      </c>
      <c r="F217" s="11">
        <v>15.52</v>
      </c>
      <c r="G217" s="11">
        <v>63.4</v>
      </c>
      <c r="H217" s="50">
        <v>0</v>
      </c>
      <c r="I217" s="50">
        <v>4.06</v>
      </c>
      <c r="J217" s="51">
        <v>0</v>
      </c>
      <c r="K217" s="51">
        <v>0</v>
      </c>
      <c r="L217" s="50">
        <v>15.16</v>
      </c>
      <c r="M217" s="50">
        <v>22.74</v>
      </c>
      <c r="N217" s="50">
        <v>5.6</v>
      </c>
      <c r="O217" s="50">
        <v>0.58</v>
      </c>
    </row>
    <row r="218" spans="1:15" s="6" customFormat="1" ht="48" customHeight="1" thickBot="1">
      <c r="A218" s="13"/>
      <c r="B218" s="18" t="s">
        <v>9</v>
      </c>
      <c r="C218" s="34"/>
      <c r="D218" s="11">
        <f>SUM(D215:D217)</f>
        <v>15.899999999999999</v>
      </c>
      <c r="E218" s="11">
        <f>SUM(E215:E217)</f>
        <v>18.2</v>
      </c>
      <c r="F218" s="11">
        <f>SUM(F215:F217)</f>
        <v>86.52</v>
      </c>
      <c r="G218" s="11">
        <f>SUM(G215:G217)</f>
        <v>641.5</v>
      </c>
      <c r="H218" s="50">
        <f aca="true" t="shared" si="29" ref="H218:O218">SUM(H215:H217)</f>
        <v>0.025</v>
      </c>
      <c r="I218" s="50">
        <f t="shared" si="29"/>
        <v>19.81</v>
      </c>
      <c r="J218" s="51">
        <f t="shared" si="29"/>
        <v>0</v>
      </c>
      <c r="K218" s="51">
        <f t="shared" si="29"/>
        <v>0.13</v>
      </c>
      <c r="L218" s="50">
        <f t="shared" si="29"/>
        <v>225.12</v>
      </c>
      <c r="M218" s="50">
        <f t="shared" si="29"/>
        <v>337.68000000000006</v>
      </c>
      <c r="N218" s="50">
        <f t="shared" si="29"/>
        <v>56.4</v>
      </c>
      <c r="O218" s="50">
        <f t="shared" si="29"/>
        <v>2.7800000000000002</v>
      </c>
    </row>
    <row r="219" spans="1:15" ht="27" thickBot="1">
      <c r="A219" s="45" t="s">
        <v>10</v>
      </c>
      <c r="B219" s="18"/>
      <c r="C219" s="21"/>
      <c r="D219" s="21"/>
      <c r="E219" s="21"/>
      <c r="F219" s="21"/>
      <c r="G219" s="21"/>
      <c r="H219" s="14"/>
      <c r="I219" s="6"/>
      <c r="J219" s="6"/>
      <c r="K219" s="6"/>
      <c r="L219" s="6"/>
      <c r="M219" s="6"/>
      <c r="N219" s="6"/>
      <c r="O219" s="6"/>
    </row>
    <row r="220" spans="1:15" ht="43.5" customHeight="1" thickBot="1">
      <c r="A220" s="13">
        <v>21</v>
      </c>
      <c r="B220" s="4" t="s">
        <v>19</v>
      </c>
      <c r="C220" s="34">
        <v>100</v>
      </c>
      <c r="D220" s="11">
        <v>1.1</v>
      </c>
      <c r="E220" s="11">
        <v>0.2</v>
      </c>
      <c r="F220" s="11">
        <v>3.8</v>
      </c>
      <c r="G220" s="11">
        <v>23</v>
      </c>
      <c r="H220" s="55">
        <v>0.02</v>
      </c>
      <c r="I220" s="50">
        <v>13.6</v>
      </c>
      <c r="J220" s="51">
        <v>0</v>
      </c>
      <c r="K220" s="51">
        <v>0.16</v>
      </c>
      <c r="L220" s="50">
        <v>6.7</v>
      </c>
      <c r="M220" s="50">
        <v>10</v>
      </c>
      <c r="N220" s="50">
        <v>8.8</v>
      </c>
      <c r="O220" s="50">
        <v>0.48</v>
      </c>
    </row>
    <row r="221" spans="1:15" s="6" customFormat="1" ht="60.75" customHeight="1" thickBot="1">
      <c r="A221" s="3">
        <v>35</v>
      </c>
      <c r="B221" s="7" t="s">
        <v>140</v>
      </c>
      <c r="C221" s="34" t="s">
        <v>66</v>
      </c>
      <c r="D221" s="11">
        <v>10.3</v>
      </c>
      <c r="E221" s="11">
        <v>8.4</v>
      </c>
      <c r="F221" s="11">
        <v>30.8</v>
      </c>
      <c r="G221" s="11">
        <v>195</v>
      </c>
      <c r="H221" s="55">
        <v>0.06</v>
      </c>
      <c r="I221" s="50">
        <v>4.1</v>
      </c>
      <c r="J221" s="51">
        <v>40</v>
      </c>
      <c r="K221" s="51">
        <v>0.6</v>
      </c>
      <c r="L221" s="50">
        <v>169.1</v>
      </c>
      <c r="M221" s="50">
        <v>253.7</v>
      </c>
      <c r="N221" s="50">
        <v>12.9</v>
      </c>
      <c r="O221" s="50">
        <v>0.5</v>
      </c>
    </row>
    <row r="222" spans="1:15" s="6" customFormat="1" ht="42.75" customHeight="1" thickBot="1">
      <c r="A222" s="13">
        <v>42</v>
      </c>
      <c r="B222" s="9" t="s">
        <v>47</v>
      </c>
      <c r="C222" s="34" t="s">
        <v>86</v>
      </c>
      <c r="D222" s="11">
        <v>13.8</v>
      </c>
      <c r="E222" s="11">
        <v>15</v>
      </c>
      <c r="F222" s="11">
        <v>33.1</v>
      </c>
      <c r="G222" s="11">
        <v>264.9</v>
      </c>
      <c r="H222" s="50">
        <v>0.04</v>
      </c>
      <c r="I222" s="50">
        <v>0.31</v>
      </c>
      <c r="J222" s="51">
        <v>0</v>
      </c>
      <c r="K222" s="51">
        <v>0.14</v>
      </c>
      <c r="L222" s="50">
        <v>91.6</v>
      </c>
      <c r="M222" s="50">
        <v>137.4</v>
      </c>
      <c r="N222" s="50">
        <v>17.59</v>
      </c>
      <c r="O222" s="50">
        <v>1.83</v>
      </c>
    </row>
    <row r="223" spans="1:15" s="6" customFormat="1" ht="40.5" customHeight="1" thickBot="1">
      <c r="A223" s="13">
        <v>65</v>
      </c>
      <c r="B223" s="4" t="s">
        <v>68</v>
      </c>
      <c r="C223" s="34" t="s">
        <v>63</v>
      </c>
      <c r="D223" s="11">
        <v>4.1</v>
      </c>
      <c r="E223" s="11">
        <v>9.9</v>
      </c>
      <c r="F223" s="11">
        <v>19.7</v>
      </c>
      <c r="G223" s="11">
        <v>152.5</v>
      </c>
      <c r="H223" s="51">
        <v>0.07</v>
      </c>
      <c r="I223" s="50">
        <v>2.09</v>
      </c>
      <c r="J223" s="51">
        <v>0.02</v>
      </c>
      <c r="K223" s="51">
        <v>0.1</v>
      </c>
      <c r="L223" s="50">
        <v>61.1</v>
      </c>
      <c r="M223" s="50">
        <v>91.7</v>
      </c>
      <c r="N223" s="50">
        <v>15.56</v>
      </c>
      <c r="O223" s="50">
        <v>0.49</v>
      </c>
    </row>
    <row r="224" spans="1:15" ht="37.5" customHeight="1" thickBot="1">
      <c r="A224" s="13"/>
      <c r="B224" s="4" t="s">
        <v>37</v>
      </c>
      <c r="C224" s="34">
        <v>100</v>
      </c>
      <c r="D224" s="11">
        <v>1</v>
      </c>
      <c r="E224" s="11">
        <v>0</v>
      </c>
      <c r="F224" s="11">
        <v>8</v>
      </c>
      <c r="G224" s="11">
        <v>40</v>
      </c>
      <c r="H224" s="51">
        <v>0.04</v>
      </c>
      <c r="I224" s="50">
        <v>60</v>
      </c>
      <c r="J224" s="51">
        <v>0.8</v>
      </c>
      <c r="K224" s="51">
        <v>0.2</v>
      </c>
      <c r="L224" s="50">
        <v>34</v>
      </c>
      <c r="M224" s="50">
        <v>51</v>
      </c>
      <c r="N224" s="50">
        <v>13</v>
      </c>
      <c r="O224" s="50">
        <v>0.3</v>
      </c>
    </row>
    <row r="225" spans="1:15" s="6" customFormat="1" ht="34.5" customHeight="1" thickBot="1">
      <c r="A225" s="13">
        <v>123</v>
      </c>
      <c r="B225" s="5" t="s">
        <v>74</v>
      </c>
      <c r="C225" s="39" t="s">
        <v>75</v>
      </c>
      <c r="D225" s="11">
        <v>3.4</v>
      </c>
      <c r="E225" s="11">
        <v>3.2</v>
      </c>
      <c r="F225" s="11">
        <v>27.2</v>
      </c>
      <c r="G225" s="11">
        <v>175</v>
      </c>
      <c r="H225" s="51">
        <v>0.03</v>
      </c>
      <c r="I225" s="50">
        <v>0.7</v>
      </c>
      <c r="J225" s="51">
        <v>22</v>
      </c>
      <c r="K225" s="51">
        <v>0</v>
      </c>
      <c r="L225" s="50">
        <v>120</v>
      </c>
      <c r="M225" s="50">
        <v>180</v>
      </c>
      <c r="N225" s="50">
        <v>14</v>
      </c>
      <c r="O225" s="50">
        <v>0.1</v>
      </c>
    </row>
    <row r="226" spans="1:15" ht="37.5" customHeight="1" thickBot="1">
      <c r="A226" s="13">
        <v>111</v>
      </c>
      <c r="B226" s="4" t="s">
        <v>15</v>
      </c>
      <c r="C226" s="34">
        <v>50</v>
      </c>
      <c r="D226" s="11">
        <v>3.5</v>
      </c>
      <c r="E226" s="11">
        <v>0.5</v>
      </c>
      <c r="F226" s="11">
        <v>17</v>
      </c>
      <c r="G226" s="11">
        <v>90.5</v>
      </c>
      <c r="H226" s="49">
        <v>0.03</v>
      </c>
      <c r="I226" s="50">
        <v>0</v>
      </c>
      <c r="J226" s="51">
        <v>0</v>
      </c>
      <c r="K226" s="51">
        <v>0</v>
      </c>
      <c r="L226" s="50">
        <v>32.5</v>
      </c>
      <c r="M226" s="50">
        <v>48.7</v>
      </c>
      <c r="N226" s="50">
        <v>18.85</v>
      </c>
      <c r="O226" s="50">
        <v>1.46</v>
      </c>
    </row>
    <row r="227" spans="1:15" ht="57" customHeight="1" thickBot="1">
      <c r="A227" s="13"/>
      <c r="B227" s="18" t="s">
        <v>9</v>
      </c>
      <c r="C227" s="34"/>
      <c r="D227" s="11">
        <f>SUM(D221:D226)</f>
        <v>36.1</v>
      </c>
      <c r="E227" s="11">
        <f>SUM(E221:E226)</f>
        <v>37</v>
      </c>
      <c r="F227" s="11">
        <f>SUM(F221:F226)</f>
        <v>135.8</v>
      </c>
      <c r="G227" s="11">
        <f>SUM(G220,G221,G222,G223,G224,G225,G226)</f>
        <v>940.9</v>
      </c>
      <c r="H227" s="49">
        <f aca="true" t="shared" si="30" ref="H227:O227">SUM(H220:H226)</f>
        <v>0.29000000000000004</v>
      </c>
      <c r="I227" s="50">
        <f t="shared" si="30"/>
        <v>80.8</v>
      </c>
      <c r="J227" s="51">
        <f t="shared" si="30"/>
        <v>62.82</v>
      </c>
      <c r="K227" s="51">
        <f t="shared" si="30"/>
        <v>1.2</v>
      </c>
      <c r="L227" s="50">
        <f t="shared" si="30"/>
        <v>515</v>
      </c>
      <c r="M227" s="50">
        <f t="shared" si="30"/>
        <v>772.5</v>
      </c>
      <c r="N227" s="50">
        <f t="shared" si="30"/>
        <v>100.70000000000002</v>
      </c>
      <c r="O227" s="50">
        <f t="shared" si="30"/>
        <v>5.16</v>
      </c>
    </row>
    <row r="228" spans="1:15" ht="52.5" customHeight="1" thickBot="1">
      <c r="A228" s="13"/>
      <c r="B228" s="18" t="s">
        <v>16</v>
      </c>
      <c r="C228" s="34"/>
      <c r="D228" s="11">
        <f>SUM(D218,D227)</f>
        <v>52</v>
      </c>
      <c r="E228" s="11">
        <f>SUM(E218,E227)</f>
        <v>55.2</v>
      </c>
      <c r="F228" s="11">
        <f>SUM(F218,F227)</f>
        <v>222.32</v>
      </c>
      <c r="G228" s="11">
        <f>SUM(G218,G227)</f>
        <v>1582.4</v>
      </c>
      <c r="H228" s="49">
        <f aca="true" t="shared" si="31" ref="H228:O228">SUM(H218,H227)</f>
        <v>0.31500000000000006</v>
      </c>
      <c r="I228" s="50">
        <f t="shared" si="31"/>
        <v>100.61</v>
      </c>
      <c r="J228" s="51">
        <f t="shared" si="31"/>
        <v>62.82</v>
      </c>
      <c r="K228" s="51">
        <f t="shared" si="31"/>
        <v>1.33</v>
      </c>
      <c r="L228" s="50">
        <f t="shared" si="31"/>
        <v>740.12</v>
      </c>
      <c r="M228" s="50">
        <f t="shared" si="31"/>
        <v>1110.18</v>
      </c>
      <c r="N228" s="50">
        <f t="shared" si="31"/>
        <v>157.10000000000002</v>
      </c>
      <c r="O228" s="50">
        <f t="shared" si="31"/>
        <v>7.94</v>
      </c>
    </row>
    <row r="229" spans="1:15" ht="333" customHeight="1">
      <c r="A229" s="2"/>
      <c r="B229" s="66"/>
      <c r="C229" s="38"/>
      <c r="D229" s="43"/>
      <c r="E229" s="43"/>
      <c r="F229" s="43"/>
      <c r="G229" s="43"/>
      <c r="H229" s="60"/>
      <c r="I229" s="61"/>
      <c r="J229" s="62"/>
      <c r="K229" s="62"/>
      <c r="L229" s="61"/>
      <c r="M229" s="61"/>
      <c r="N229" s="61"/>
      <c r="O229" s="61"/>
    </row>
    <row r="230" spans="1:15" ht="88.5" customHeight="1">
      <c r="A230" s="65"/>
      <c r="B230" s="66"/>
      <c r="C230" s="38"/>
      <c r="D230" s="43"/>
      <c r="E230" s="43"/>
      <c r="F230" s="43"/>
      <c r="G230" s="43"/>
      <c r="H230" s="60"/>
      <c r="I230" s="61"/>
      <c r="J230" s="62"/>
      <c r="K230" s="62"/>
      <c r="L230" s="61"/>
      <c r="M230" s="61"/>
      <c r="N230" s="61"/>
      <c r="O230" s="61"/>
    </row>
    <row r="231" spans="1:7" ht="56.25" customHeight="1">
      <c r="A231" s="16" t="s">
        <v>34</v>
      </c>
      <c r="B231" s="8"/>
      <c r="C231" s="40"/>
      <c r="D231" s="40"/>
      <c r="E231" s="40"/>
      <c r="F231" s="40"/>
      <c r="G231" s="40"/>
    </row>
    <row r="232" spans="1:7" ht="64.5" customHeight="1" thickBot="1">
      <c r="A232" s="16" t="s">
        <v>0</v>
      </c>
      <c r="B232" s="19"/>
      <c r="C232" s="12"/>
      <c r="D232" s="12"/>
      <c r="E232" s="12"/>
      <c r="F232" s="12"/>
      <c r="G232" s="12"/>
    </row>
    <row r="233" spans="1:15" ht="39" customHeight="1" thickBot="1">
      <c r="A233" s="67" t="s">
        <v>1</v>
      </c>
      <c r="B233" s="69" t="s">
        <v>2</v>
      </c>
      <c r="C233" s="33" t="s">
        <v>3</v>
      </c>
      <c r="D233" s="33" t="s">
        <v>4</v>
      </c>
      <c r="E233" s="33" t="s">
        <v>5</v>
      </c>
      <c r="F233" s="33" t="s">
        <v>6</v>
      </c>
      <c r="G233" s="44" t="s">
        <v>7</v>
      </c>
      <c r="H233" s="75" t="s">
        <v>108</v>
      </c>
      <c r="I233" s="76"/>
      <c r="J233" s="76"/>
      <c r="K233" s="77"/>
      <c r="L233" s="75" t="s">
        <v>109</v>
      </c>
      <c r="M233" s="76"/>
      <c r="N233" s="76"/>
      <c r="O233" s="77"/>
    </row>
    <row r="234" spans="1:15" ht="54.75" customHeight="1" thickBot="1">
      <c r="A234" s="68"/>
      <c r="B234" s="70"/>
      <c r="C234" s="21" t="s">
        <v>8</v>
      </c>
      <c r="D234" s="21" t="s">
        <v>8</v>
      </c>
      <c r="E234" s="21" t="s">
        <v>8</v>
      </c>
      <c r="F234" s="21" t="s">
        <v>8</v>
      </c>
      <c r="G234" s="21" t="s">
        <v>8</v>
      </c>
      <c r="H234" s="21" t="s">
        <v>110</v>
      </c>
      <c r="I234" s="21" t="s">
        <v>117</v>
      </c>
      <c r="J234" s="48" t="s">
        <v>111</v>
      </c>
      <c r="K234" s="48" t="s">
        <v>112</v>
      </c>
      <c r="L234" s="21" t="s">
        <v>113</v>
      </c>
      <c r="M234" s="21" t="s">
        <v>114</v>
      </c>
      <c r="N234" s="21" t="s">
        <v>115</v>
      </c>
      <c r="O234" s="21" t="s">
        <v>116</v>
      </c>
    </row>
    <row r="235" spans="1:15" s="6" customFormat="1" ht="45" customHeight="1" thickBot="1">
      <c r="A235" s="3">
        <v>453</v>
      </c>
      <c r="B235" s="7" t="s">
        <v>87</v>
      </c>
      <c r="C235" s="35" t="s">
        <v>88</v>
      </c>
      <c r="D235" s="31">
        <v>5</v>
      </c>
      <c r="E235" s="31">
        <v>11.7</v>
      </c>
      <c r="F235" s="31">
        <v>17.7</v>
      </c>
      <c r="G235" s="31">
        <v>183.6</v>
      </c>
      <c r="H235" s="50">
        <v>0.04</v>
      </c>
      <c r="I235" s="50">
        <v>1</v>
      </c>
      <c r="J235" s="51">
        <v>14.2</v>
      </c>
      <c r="K235" s="51">
        <v>0.4</v>
      </c>
      <c r="L235" s="50">
        <v>140</v>
      </c>
      <c r="M235" s="50">
        <v>210</v>
      </c>
      <c r="N235" s="50">
        <v>23</v>
      </c>
      <c r="O235" s="50">
        <v>0.5</v>
      </c>
    </row>
    <row r="236" spans="1:15" s="12" customFormat="1" ht="39" customHeight="1" thickBot="1">
      <c r="A236" s="13">
        <v>72</v>
      </c>
      <c r="B236" s="4" t="s">
        <v>141</v>
      </c>
      <c r="C236" s="34" t="s">
        <v>142</v>
      </c>
      <c r="D236" s="11">
        <v>10.55</v>
      </c>
      <c r="E236" s="11">
        <v>9.55</v>
      </c>
      <c r="F236" s="11">
        <v>7.1</v>
      </c>
      <c r="G236" s="11">
        <v>226.3</v>
      </c>
      <c r="H236" s="50">
        <v>0.08</v>
      </c>
      <c r="I236" s="50">
        <v>0.54</v>
      </c>
      <c r="J236" s="51">
        <v>50</v>
      </c>
      <c r="K236" s="51">
        <v>5.3</v>
      </c>
      <c r="L236" s="50">
        <v>150</v>
      </c>
      <c r="M236" s="50">
        <v>225</v>
      </c>
      <c r="N236" s="50">
        <v>21.1</v>
      </c>
      <c r="O236" s="50">
        <v>2.6</v>
      </c>
    </row>
    <row r="237" spans="1:15" s="12" customFormat="1" ht="39" customHeight="1" thickBot="1">
      <c r="A237" s="1">
        <v>110</v>
      </c>
      <c r="B237" s="9" t="s">
        <v>18</v>
      </c>
      <c r="C237" s="34">
        <v>50</v>
      </c>
      <c r="D237" s="11">
        <v>4</v>
      </c>
      <c r="E237" s="11">
        <v>0.5</v>
      </c>
      <c r="F237" s="11">
        <v>24.5</v>
      </c>
      <c r="G237" s="11">
        <v>119</v>
      </c>
      <c r="H237" s="49">
        <v>0.02</v>
      </c>
      <c r="I237" s="50">
        <v>0</v>
      </c>
      <c r="J237" s="51">
        <v>0</v>
      </c>
      <c r="K237" s="51">
        <v>0.02</v>
      </c>
      <c r="L237" s="50">
        <v>11.67</v>
      </c>
      <c r="M237" s="50">
        <v>17.51</v>
      </c>
      <c r="N237" s="50">
        <v>10.44</v>
      </c>
      <c r="O237" s="50">
        <v>0.8</v>
      </c>
    </row>
    <row r="238" spans="1:15" s="6" customFormat="1" ht="37.5" customHeight="1" thickBot="1">
      <c r="A238" s="13">
        <v>102</v>
      </c>
      <c r="B238" s="9" t="s">
        <v>51</v>
      </c>
      <c r="C238" s="34">
        <v>200</v>
      </c>
      <c r="D238" s="11">
        <v>3.6</v>
      </c>
      <c r="E238" s="11">
        <v>2.5</v>
      </c>
      <c r="F238" s="11">
        <v>15.6</v>
      </c>
      <c r="G238" s="11">
        <v>148.2</v>
      </c>
      <c r="H238" s="49">
        <v>0.03</v>
      </c>
      <c r="I238" s="50">
        <v>0.98</v>
      </c>
      <c r="J238" s="51">
        <v>0.03</v>
      </c>
      <c r="K238" s="51">
        <v>0</v>
      </c>
      <c r="L238" s="50">
        <v>110.8</v>
      </c>
      <c r="M238" s="50">
        <v>166.2</v>
      </c>
      <c r="N238" s="50">
        <v>90.8</v>
      </c>
      <c r="O238" s="50">
        <v>0.37</v>
      </c>
    </row>
    <row r="239" spans="1:15" s="6" customFormat="1" ht="36" customHeight="1" thickBot="1">
      <c r="A239" s="13"/>
      <c r="B239" s="10" t="s">
        <v>9</v>
      </c>
      <c r="C239" s="34"/>
      <c r="D239" s="11">
        <f>SUM(D235:D238)</f>
        <v>23.150000000000002</v>
      </c>
      <c r="E239" s="11">
        <f>SUM(E235:E238)</f>
        <v>24.25</v>
      </c>
      <c r="F239" s="11">
        <f>SUM(F235:F238)</f>
        <v>64.89999999999999</v>
      </c>
      <c r="G239" s="11">
        <f>SUM(G235:G238)</f>
        <v>677.0999999999999</v>
      </c>
      <c r="H239" s="49">
        <f aca="true" t="shared" si="32" ref="H239:O239">SUM(H235:H238)</f>
        <v>0.16999999999999998</v>
      </c>
      <c r="I239" s="50">
        <f t="shared" si="32"/>
        <v>2.52</v>
      </c>
      <c r="J239" s="51">
        <f t="shared" si="32"/>
        <v>64.23</v>
      </c>
      <c r="K239" s="51">
        <f t="shared" si="32"/>
        <v>5.72</v>
      </c>
      <c r="L239" s="50">
        <f t="shared" si="32"/>
        <v>412.47</v>
      </c>
      <c r="M239" s="50">
        <f t="shared" si="32"/>
        <v>618.71</v>
      </c>
      <c r="N239" s="50">
        <f t="shared" si="32"/>
        <v>145.34</v>
      </c>
      <c r="O239" s="50">
        <f t="shared" si="32"/>
        <v>4.2700000000000005</v>
      </c>
    </row>
    <row r="240" spans="1:8" s="6" customFormat="1" ht="34.5" customHeight="1" thickBot="1">
      <c r="A240" s="45" t="s">
        <v>10</v>
      </c>
      <c r="B240" s="10"/>
      <c r="C240" s="34"/>
      <c r="D240" s="11"/>
      <c r="E240" s="11"/>
      <c r="F240" s="11"/>
      <c r="G240" s="11"/>
      <c r="H240" s="14"/>
    </row>
    <row r="241" spans="1:15" s="6" customFormat="1" ht="48.75" customHeight="1" thickBot="1">
      <c r="A241" s="13">
        <v>21</v>
      </c>
      <c r="B241" s="9" t="s">
        <v>19</v>
      </c>
      <c r="C241" s="34">
        <v>100</v>
      </c>
      <c r="D241" s="11">
        <v>1.1</v>
      </c>
      <c r="E241" s="11">
        <v>0.05</v>
      </c>
      <c r="F241" s="11">
        <v>3.8</v>
      </c>
      <c r="G241" s="11">
        <v>23</v>
      </c>
      <c r="H241" s="55">
        <v>0.02</v>
      </c>
      <c r="I241" s="50">
        <v>13.6</v>
      </c>
      <c r="J241" s="51">
        <v>0</v>
      </c>
      <c r="K241" s="51">
        <v>0.16</v>
      </c>
      <c r="L241" s="50">
        <v>6.7</v>
      </c>
      <c r="M241" s="50">
        <v>0.17</v>
      </c>
      <c r="N241" s="50">
        <v>8.8</v>
      </c>
      <c r="O241" s="50">
        <v>0.48</v>
      </c>
    </row>
    <row r="242" spans="1:15" ht="42" customHeight="1" thickBot="1">
      <c r="A242" s="13">
        <v>38</v>
      </c>
      <c r="B242" s="5" t="s">
        <v>121</v>
      </c>
      <c r="C242" s="34">
        <v>250</v>
      </c>
      <c r="D242" s="11">
        <v>2.75</v>
      </c>
      <c r="E242" s="11">
        <v>2.5</v>
      </c>
      <c r="F242" s="11">
        <v>20.5</v>
      </c>
      <c r="G242" s="11">
        <v>140</v>
      </c>
      <c r="H242" s="50">
        <v>0.03</v>
      </c>
      <c r="I242" s="50">
        <v>13.96</v>
      </c>
      <c r="J242" s="51">
        <v>0.02</v>
      </c>
      <c r="K242" s="51">
        <v>0.2</v>
      </c>
      <c r="L242" s="50">
        <v>81.6</v>
      </c>
      <c r="M242" s="50">
        <v>122.4</v>
      </c>
      <c r="N242" s="50">
        <v>19.96</v>
      </c>
      <c r="O242" s="50">
        <v>0.8</v>
      </c>
    </row>
    <row r="243" spans="1:15" s="6" customFormat="1" ht="36" customHeight="1" thickBot="1">
      <c r="A243" s="13">
        <v>53</v>
      </c>
      <c r="B243" s="4" t="s">
        <v>107</v>
      </c>
      <c r="C243" s="34" t="s">
        <v>84</v>
      </c>
      <c r="D243" s="11">
        <v>16.8</v>
      </c>
      <c r="E243" s="11">
        <v>11</v>
      </c>
      <c r="F243" s="11">
        <v>17</v>
      </c>
      <c r="G243" s="11">
        <v>248</v>
      </c>
      <c r="H243" s="51">
        <v>0.06</v>
      </c>
      <c r="I243" s="50">
        <v>0.67</v>
      </c>
      <c r="J243" s="51">
        <v>0</v>
      </c>
      <c r="K243" s="51">
        <v>0</v>
      </c>
      <c r="L243" s="50">
        <v>89</v>
      </c>
      <c r="M243" s="50">
        <v>133.4</v>
      </c>
      <c r="N243" s="50">
        <v>9.15</v>
      </c>
      <c r="O243" s="50">
        <v>0.61</v>
      </c>
    </row>
    <row r="244" spans="1:15" ht="59.25" customHeight="1" thickBot="1">
      <c r="A244" s="13">
        <v>70</v>
      </c>
      <c r="B244" s="4" t="s">
        <v>70</v>
      </c>
      <c r="C244" s="34" t="s">
        <v>63</v>
      </c>
      <c r="D244" s="11">
        <v>8.6</v>
      </c>
      <c r="E244" s="11">
        <v>8.2</v>
      </c>
      <c r="F244" s="11">
        <v>36.7</v>
      </c>
      <c r="G244" s="11">
        <v>251</v>
      </c>
      <c r="H244" s="50">
        <v>0.06</v>
      </c>
      <c r="I244" s="50">
        <v>0</v>
      </c>
      <c r="J244" s="51">
        <v>0</v>
      </c>
      <c r="K244" s="51">
        <v>6.7</v>
      </c>
      <c r="L244" s="50">
        <v>27.9</v>
      </c>
      <c r="M244" s="50">
        <v>41.9</v>
      </c>
      <c r="N244" s="50">
        <v>84.02</v>
      </c>
      <c r="O244" s="50">
        <v>2.81</v>
      </c>
    </row>
    <row r="245" spans="1:15" s="6" customFormat="1" ht="39" customHeight="1" thickBot="1">
      <c r="A245" s="13"/>
      <c r="B245" s="9" t="s">
        <v>106</v>
      </c>
      <c r="C245" s="34">
        <v>75</v>
      </c>
      <c r="D245" s="11">
        <v>0.45</v>
      </c>
      <c r="E245" s="11">
        <v>0.75</v>
      </c>
      <c r="F245" s="11">
        <v>47.3</v>
      </c>
      <c r="G245" s="11">
        <v>101.2</v>
      </c>
      <c r="H245" s="50">
        <v>0.28</v>
      </c>
      <c r="I245" s="50">
        <v>0</v>
      </c>
      <c r="J245" s="51">
        <v>0</v>
      </c>
      <c r="K245" s="51">
        <v>0</v>
      </c>
      <c r="L245" s="50">
        <v>81.9</v>
      </c>
      <c r="M245" s="50">
        <v>122.9</v>
      </c>
      <c r="N245" s="50">
        <v>32.5</v>
      </c>
      <c r="O245" s="50">
        <v>3.25</v>
      </c>
    </row>
    <row r="246" spans="1:15" s="6" customFormat="1" ht="33.75" customHeight="1" thickBot="1">
      <c r="A246" s="13">
        <v>93</v>
      </c>
      <c r="B246" s="9" t="s">
        <v>143</v>
      </c>
      <c r="C246" s="34">
        <v>200</v>
      </c>
      <c r="D246" s="11">
        <v>0.4</v>
      </c>
      <c r="E246" s="11">
        <v>0</v>
      </c>
      <c r="F246" s="11">
        <v>23.6</v>
      </c>
      <c r="G246" s="11">
        <v>94</v>
      </c>
      <c r="H246" s="51">
        <v>0.012</v>
      </c>
      <c r="I246" s="50">
        <v>160</v>
      </c>
      <c r="J246" s="51">
        <v>0</v>
      </c>
      <c r="K246" s="51">
        <v>0.34</v>
      </c>
      <c r="L246" s="50">
        <v>9.76</v>
      </c>
      <c r="M246" s="50">
        <v>14.64</v>
      </c>
      <c r="N246" s="50">
        <v>2.72</v>
      </c>
      <c r="O246" s="50">
        <v>0.5</v>
      </c>
    </row>
    <row r="247" spans="1:15" ht="37.5" customHeight="1" thickBot="1">
      <c r="A247" s="13">
        <v>111</v>
      </c>
      <c r="B247" s="4" t="s">
        <v>15</v>
      </c>
      <c r="C247" s="34">
        <v>50</v>
      </c>
      <c r="D247" s="11">
        <v>3.5</v>
      </c>
      <c r="E247" s="11">
        <v>0.5</v>
      </c>
      <c r="F247" s="11">
        <v>17</v>
      </c>
      <c r="G247" s="11">
        <v>90.5</v>
      </c>
      <c r="H247" s="49">
        <v>0.03</v>
      </c>
      <c r="I247" s="50">
        <v>0</v>
      </c>
      <c r="J247" s="51">
        <v>0</v>
      </c>
      <c r="K247" s="51">
        <v>0</v>
      </c>
      <c r="L247" s="50">
        <v>32.5</v>
      </c>
      <c r="M247" s="50">
        <v>48.7</v>
      </c>
      <c r="N247" s="50">
        <v>18.85</v>
      </c>
      <c r="O247" s="50">
        <v>1.46</v>
      </c>
    </row>
    <row r="248" spans="1:15" ht="41.25" customHeight="1" thickBot="1">
      <c r="A248" s="13"/>
      <c r="B248" s="18" t="s">
        <v>9</v>
      </c>
      <c r="C248" s="34"/>
      <c r="D248" s="11">
        <v>33.6</v>
      </c>
      <c r="E248" s="11">
        <v>32.1</v>
      </c>
      <c r="F248" s="11">
        <f>SUM(F241,F242,F243,F244,F245,F246,F247)</f>
        <v>165.9</v>
      </c>
      <c r="G248" s="11">
        <f>SUM(G241,G242,G243,G244,G245,G246,G247)</f>
        <v>947.7</v>
      </c>
      <c r="H248" s="49">
        <f aca="true" t="shared" si="33" ref="H248:O248">SUM(H241:H247)</f>
        <v>0.492</v>
      </c>
      <c r="I248" s="50">
        <f t="shared" si="33"/>
        <v>188.23000000000002</v>
      </c>
      <c r="J248" s="51">
        <f t="shared" si="33"/>
        <v>0.02</v>
      </c>
      <c r="K248" s="51">
        <f t="shared" si="33"/>
        <v>7.4</v>
      </c>
      <c r="L248" s="50">
        <f t="shared" si="33"/>
        <v>329.36</v>
      </c>
      <c r="M248" s="50">
        <f t="shared" si="33"/>
        <v>484.10999999999996</v>
      </c>
      <c r="N248" s="50">
        <f t="shared" si="33"/>
        <v>176</v>
      </c>
      <c r="O248" s="50">
        <f t="shared" si="33"/>
        <v>9.91</v>
      </c>
    </row>
    <row r="249" spans="1:15" ht="42.75" customHeight="1" thickBot="1">
      <c r="A249" s="13"/>
      <c r="B249" s="18" t="s">
        <v>48</v>
      </c>
      <c r="C249" s="34"/>
      <c r="D249" s="11">
        <v>56.75</v>
      </c>
      <c r="E249" s="11">
        <v>55.25</v>
      </c>
      <c r="F249" s="11">
        <f>SUM(F239,F248)</f>
        <v>230.8</v>
      </c>
      <c r="G249" s="11">
        <f>SUM(G239,G248)</f>
        <v>1624.8</v>
      </c>
      <c r="H249" s="49">
        <f aca="true" t="shared" si="34" ref="H249:O249">SUM(H239,H248)</f>
        <v>0.6619999999999999</v>
      </c>
      <c r="I249" s="50">
        <f t="shared" si="34"/>
        <v>190.75000000000003</v>
      </c>
      <c r="J249" s="51">
        <f t="shared" si="34"/>
        <v>64.25</v>
      </c>
      <c r="K249" s="51">
        <f t="shared" si="34"/>
        <v>13.120000000000001</v>
      </c>
      <c r="L249" s="50">
        <f t="shared" si="34"/>
        <v>741.83</v>
      </c>
      <c r="M249" s="50">
        <f t="shared" si="34"/>
        <v>1102.82</v>
      </c>
      <c r="N249" s="50">
        <f t="shared" si="34"/>
        <v>321.34000000000003</v>
      </c>
      <c r="O249" s="50">
        <f t="shared" si="34"/>
        <v>14.18</v>
      </c>
    </row>
    <row r="250" s="72" customFormat="1" ht="69" customHeight="1"/>
  </sheetData>
  <sheetProtection/>
  <mergeCells count="52">
    <mergeCell ref="H4:K4"/>
    <mergeCell ref="L4:O4"/>
    <mergeCell ref="H25:K25"/>
    <mergeCell ref="L25:O25"/>
    <mergeCell ref="H46:K46"/>
    <mergeCell ref="L46:O46"/>
    <mergeCell ref="H67:K67"/>
    <mergeCell ref="L67:O67"/>
    <mergeCell ref="H86:K86"/>
    <mergeCell ref="L86:O86"/>
    <mergeCell ref="H107:K107"/>
    <mergeCell ref="L107:O107"/>
    <mergeCell ref="H129:K129"/>
    <mergeCell ref="L129:O129"/>
    <mergeCell ref="H150:K150"/>
    <mergeCell ref="L150:O150"/>
    <mergeCell ref="H171:K171"/>
    <mergeCell ref="L171:O171"/>
    <mergeCell ref="H192:K192"/>
    <mergeCell ref="L192:O192"/>
    <mergeCell ref="H213:K213"/>
    <mergeCell ref="L213:O213"/>
    <mergeCell ref="H233:K233"/>
    <mergeCell ref="L233:O233"/>
    <mergeCell ref="A250:IV250"/>
    <mergeCell ref="A1:B1"/>
    <mergeCell ref="A126:B126"/>
    <mergeCell ref="A213:A214"/>
    <mergeCell ref="B213:B214"/>
    <mergeCell ref="A129:A130"/>
    <mergeCell ref="B129:B130"/>
    <mergeCell ref="A150:A151"/>
    <mergeCell ref="B150:B151"/>
    <mergeCell ref="A86:A87"/>
    <mergeCell ref="B86:B87"/>
    <mergeCell ref="A233:A234"/>
    <mergeCell ref="B233:B234"/>
    <mergeCell ref="A171:A172"/>
    <mergeCell ref="B171:B172"/>
    <mergeCell ref="A192:A193"/>
    <mergeCell ref="B192:B193"/>
    <mergeCell ref="A107:A108"/>
    <mergeCell ref="B107:B108"/>
    <mergeCell ref="A105:B105"/>
    <mergeCell ref="A46:A47"/>
    <mergeCell ref="B46:B47"/>
    <mergeCell ref="A67:A68"/>
    <mergeCell ref="B67:B68"/>
    <mergeCell ref="A4:A5"/>
    <mergeCell ref="B4:B5"/>
    <mergeCell ref="A25:A26"/>
    <mergeCell ref="B25:B26"/>
  </mergeCells>
  <printOptions/>
  <pageMargins left="0.75" right="0.75" top="1" bottom="1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</cp:lastModifiedBy>
  <cp:lastPrinted>2015-02-13T10:41:32Z</cp:lastPrinted>
  <dcterms:created xsi:type="dcterms:W3CDTF">1996-10-08T23:32:33Z</dcterms:created>
  <dcterms:modified xsi:type="dcterms:W3CDTF">2015-02-25T05:27:52Z</dcterms:modified>
  <cp:category/>
  <cp:version/>
  <cp:contentType/>
  <cp:contentStatus/>
</cp:coreProperties>
</file>